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C:\Users\ZENSUI025\全国水産加工業協同組合連合会 Dropbox\Kikuchi Masami\11_全国水産加工品総合品質審査会\26_第36回★\07_審査会_第36回_募集案内\03_募集案内\"/>
    </mc:Choice>
  </mc:AlternateContent>
  <xr:revisionPtr revIDLastSave="0" documentId="13_ncr:1_{5CAE2086-C008-4869-A974-52D36E21FA32}" xr6:coauthVersionLast="47" xr6:coauthVersionMax="47" xr10:uidLastSave="{00000000-0000-0000-0000-000000000000}"/>
  <bookViews>
    <workbookView xWindow="-120" yWindow="-120" windowWidth="29040" windowHeight="15720" tabRatio="685" xr2:uid="{603C57E6-E732-418B-8174-14BC21D51C25}"/>
  </bookViews>
  <sheets>
    <sheet name="参考｜一般採点表" sheetId="16" r:id="rId1"/>
    <sheet name="01｜出品者情報（出品者入力用）" sheetId="21" r:id="rId2"/>
    <sheet name="02｜商品情報（出品者入力用）" sheetId="19" r:id="rId3"/>
  </sheets>
  <definedNames>
    <definedName name="_xlnm._FilterDatabase" localSheetId="2" hidden="1">'02｜商品情報（出品者入力用）'!$A$2:$AF$2</definedName>
    <definedName name="_xlnm.Print_Area" localSheetId="0">'参考｜一般採点表'!$A$1:$H$18</definedName>
    <definedName name="パッケージ画像">INDEX('02｜商品情報（出品者入力用）'!$D$3:$D$33, MATCH('参考｜一般採点表'!$A$1, '02｜商品情報（出品者入力用）'!$A$3:$A$33,0))</definedName>
    <definedName name="盛り付け画像">INDEX('02｜商品情報（出品者入力用）'!$E$3:$E$33, MATCH('参考｜一般採点表'!$A$1, '02｜商品情報（出品者入力用）'!$A$3:$A$33,0))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 i="16" l="1"/>
  <c r="B6" i="16"/>
  <c r="B17" i="16"/>
  <c r="F5" i="16"/>
  <c r="D5" i="16"/>
  <c r="B5" i="16"/>
  <c r="G8" i="16" l="1"/>
  <c r="B18" i="16"/>
  <c r="B16" i="16"/>
  <c r="B15" i="16"/>
  <c r="B14" i="16"/>
  <c r="B13" i="16"/>
  <c r="B12" i="16"/>
  <c r="F10" i="16"/>
  <c r="B10" i="16"/>
  <c r="F9" i="16"/>
  <c r="B9" i="16"/>
  <c r="F8" i="16"/>
  <c r="B8" i="16"/>
  <c r="D6" i="16"/>
  <c r="B1" i="16" l="1"/>
  <c r="F1" i="16"/>
</calcChain>
</file>

<file path=xl/sharedStrings.xml><?xml version="1.0" encoding="utf-8"?>
<sst xmlns="http://schemas.openxmlformats.org/spreadsheetml/2006/main" count="103" uniqueCount="101">
  <si>
    <t>製品区分</t>
    <rPh sb="0" eb="2">
      <t>セイヒン</t>
    </rPh>
    <rPh sb="2" eb="4">
      <t>クブン</t>
    </rPh>
    <phoneticPr fontId="5"/>
  </si>
  <si>
    <t>出品区分</t>
    <phoneticPr fontId="5"/>
  </si>
  <si>
    <t>販売開始時期</t>
    <rPh sb="0" eb="2">
      <t>カイシ</t>
    </rPh>
    <rPh sb="2" eb="4">
      <t>ジキ</t>
    </rPh>
    <phoneticPr fontId="5"/>
  </si>
  <si>
    <t>賞味期限</t>
    <phoneticPr fontId="4"/>
  </si>
  <si>
    <t>標準小売価格</t>
    <phoneticPr fontId="4"/>
  </si>
  <si>
    <t>使用原材料
（一括表示）</t>
    <phoneticPr fontId="4"/>
  </si>
  <si>
    <t>保存条件</t>
  </si>
  <si>
    <t>1個あたり重量</t>
  </si>
  <si>
    <t>販売区分</t>
    <rPh sb="0" eb="4">
      <t>タカタ</t>
    </rPh>
    <phoneticPr fontId="4"/>
  </si>
  <si>
    <t>アレルギー表示
（特定８品目）</t>
    <rPh sb="5" eb="7">
      <t>ヒョウジ</t>
    </rPh>
    <rPh sb="12" eb="14">
      <t>ヒンモク</t>
    </rPh>
    <phoneticPr fontId="4"/>
  </si>
  <si>
    <t>原料について</t>
    <phoneticPr fontId="4"/>
  </si>
  <si>
    <t>官能特性について
（味、食感等）</t>
    <rPh sb="0" eb="4">
      <t>カンノウトクセイ</t>
    </rPh>
    <rPh sb="10" eb="11">
      <t>アジ</t>
    </rPh>
    <rPh sb="12" eb="14">
      <t>ショッカン</t>
    </rPh>
    <rPh sb="14" eb="15">
      <t>トウ</t>
    </rPh>
    <phoneticPr fontId="2"/>
  </si>
  <si>
    <t>商品特徴・
アピールポイントについて</t>
    <phoneticPr fontId="4"/>
  </si>
  <si>
    <t>着想について
（エピソード、
コンセプト等）</t>
    <rPh sb="0" eb="2">
      <t>チャクソウ</t>
    </rPh>
    <rPh sb="20" eb="21">
      <t>トウ</t>
    </rPh>
    <phoneticPr fontId="2"/>
  </si>
  <si>
    <t>生産技術について</t>
    <rPh sb="2" eb="4">
      <t>ギジュツ</t>
    </rPh>
    <phoneticPr fontId="4"/>
  </si>
  <si>
    <t>出品区分</t>
    <rPh sb="0" eb="2">
      <t>シュッピン</t>
    </rPh>
    <rPh sb="2" eb="4">
      <t>クブン</t>
    </rPh>
    <phoneticPr fontId="5"/>
  </si>
  <si>
    <t>１個当り重量</t>
    <rPh sb="1" eb="2">
      <t>コ</t>
    </rPh>
    <rPh sb="2" eb="3">
      <t>アタ</t>
    </rPh>
    <rPh sb="4" eb="6">
      <t>ジュウリョウ</t>
    </rPh>
    <phoneticPr fontId="5"/>
  </si>
  <si>
    <t>標準小売価格（税込）</t>
    <rPh sb="0" eb="2">
      <t>ヒョウジュン</t>
    </rPh>
    <rPh sb="2" eb="4">
      <t>コウリ</t>
    </rPh>
    <rPh sb="4" eb="6">
      <t>カカク</t>
    </rPh>
    <rPh sb="7" eb="9">
      <t>ゼイコミ</t>
    </rPh>
    <phoneticPr fontId="5"/>
  </si>
  <si>
    <t>賞味期限</t>
    <rPh sb="0" eb="2">
      <t>ショウミ</t>
    </rPh>
    <rPh sb="2" eb="4">
      <t>キゲン</t>
    </rPh>
    <phoneticPr fontId="5"/>
  </si>
  <si>
    <t>保存条件</t>
    <rPh sb="0" eb="2">
      <t>ホゾン</t>
    </rPh>
    <rPh sb="2" eb="4">
      <t>ジョウケン</t>
    </rPh>
    <phoneticPr fontId="5"/>
  </si>
  <si>
    <t>商品名</t>
    <rPh sb="0" eb="1">
      <t>ショウ</t>
    </rPh>
    <rPh sb="1" eb="3">
      <t>ヒンメイ</t>
    </rPh>
    <phoneticPr fontId="5"/>
  </si>
  <si>
    <t>事業者名</t>
    <phoneticPr fontId="2"/>
  </si>
  <si>
    <t>さば（国産）、塩、醤油、酸化防止剤（VC）（一部にさば、小麦、大豆を含む）</t>
    <rPh sb="3" eb="5">
      <t>コクサン</t>
    </rPh>
    <rPh sb="7" eb="8">
      <t>シオ</t>
    </rPh>
    <rPh sb="9" eb="11">
      <t>ショウユ</t>
    </rPh>
    <rPh sb="12" eb="14">
      <t>サンカ</t>
    </rPh>
    <rPh sb="14" eb="17">
      <t>ボウシザイ</t>
    </rPh>
    <rPh sb="22" eb="24">
      <t>イチブ</t>
    </rPh>
    <rPh sb="28" eb="30">
      <t>コムギ</t>
    </rPh>
    <rPh sb="31" eb="33">
      <t>ダイズ</t>
    </rPh>
    <rPh sb="34" eb="35">
      <t>フク</t>
    </rPh>
    <phoneticPr fontId="2"/>
  </si>
  <si>
    <t>脂ののってくる（11月～1月頃）に水揚げされた脂質15％程度以上の身が厚く引き締まった大型さばのみを使用。</t>
    <rPh sb="0" eb="1">
      <t>アブラ</t>
    </rPh>
    <rPh sb="10" eb="11">
      <t>ガツ</t>
    </rPh>
    <rPh sb="13" eb="14">
      <t>ガツ</t>
    </rPh>
    <rPh sb="14" eb="15">
      <t>ゴロ</t>
    </rPh>
    <rPh sb="17" eb="19">
      <t>ミズア</t>
    </rPh>
    <rPh sb="23" eb="25">
      <t>シシツ</t>
    </rPh>
    <rPh sb="28" eb="30">
      <t>テイド</t>
    </rPh>
    <rPh sb="30" eb="32">
      <t>イジョウ</t>
    </rPh>
    <rPh sb="33" eb="34">
      <t>ミ</t>
    </rPh>
    <rPh sb="35" eb="36">
      <t>アツ</t>
    </rPh>
    <rPh sb="37" eb="38">
      <t>ヒ</t>
    </rPh>
    <rPh sb="39" eb="40">
      <t>シ</t>
    </rPh>
    <rPh sb="43" eb="45">
      <t>オオガタ</t>
    </rPh>
    <rPh sb="50" eb="52">
      <t>シヨウ</t>
    </rPh>
    <phoneticPr fontId="2"/>
  </si>
  <si>
    <t>原料に使うさばとの相性を考え、塩汁には複数の塩を使用。低塩ながらも物足りなさを感じさせないしっかりとした味わいとなっている。</t>
    <rPh sb="0" eb="2">
      <t>ゲンリョウ</t>
    </rPh>
    <rPh sb="3" eb="4">
      <t>ツカ</t>
    </rPh>
    <rPh sb="9" eb="11">
      <t>アイショウ</t>
    </rPh>
    <rPh sb="12" eb="13">
      <t>カンガ</t>
    </rPh>
    <rPh sb="15" eb="16">
      <t>シオ</t>
    </rPh>
    <rPh sb="16" eb="17">
      <t>ジル</t>
    </rPh>
    <rPh sb="19" eb="21">
      <t>フクスウ</t>
    </rPh>
    <rPh sb="22" eb="23">
      <t>シオ</t>
    </rPh>
    <rPh sb="24" eb="26">
      <t>シヨウ</t>
    </rPh>
    <rPh sb="27" eb="29">
      <t>テイエン</t>
    </rPh>
    <rPh sb="33" eb="35">
      <t>モノタ</t>
    </rPh>
    <rPh sb="39" eb="40">
      <t>カン</t>
    </rPh>
    <rPh sb="52" eb="53">
      <t>アジ</t>
    </rPh>
    <phoneticPr fontId="2"/>
  </si>
  <si>
    <t>200ｇ／枚</t>
    <phoneticPr fontId="2"/>
  </si>
  <si>
    <t>千葉県</t>
    <rPh sb="0" eb="2">
      <t>チバ</t>
    </rPh>
    <rPh sb="2" eb="3">
      <t>ケン</t>
    </rPh>
    <phoneticPr fontId="2"/>
  </si>
  <si>
    <t>○○水産加工業協同組合</t>
    <phoneticPr fontId="2"/>
  </si>
  <si>
    <t>◯◯株式会社</t>
    <phoneticPr fontId="2"/>
  </si>
  <si>
    <t>〇〇県</t>
    <phoneticPr fontId="2"/>
  </si>
  <si>
    <t>＃</t>
    <phoneticPr fontId="2"/>
  </si>
  <si>
    <t>盛り付け画像</t>
    <phoneticPr fontId="2"/>
  </si>
  <si>
    <t>製品区分</t>
    <phoneticPr fontId="5"/>
  </si>
  <si>
    <t>受賞歴</t>
    <phoneticPr fontId="2"/>
  </si>
  <si>
    <t>受賞歴</t>
    <rPh sb="0" eb="2">
      <t>ジュショウレキ2</t>
    </rPh>
    <phoneticPr fontId="2"/>
  </si>
  <si>
    <t>使用原材料（一括表示）</t>
    <rPh sb="0" eb="2">
      <t>シヨウ</t>
    </rPh>
    <rPh sb="2" eb="5">
      <t>ゲンザイリョウ</t>
    </rPh>
    <rPh sb="6" eb="8">
      <t>イッカツ</t>
    </rPh>
    <rPh sb="8" eb="10">
      <t>ヒョウジ</t>
    </rPh>
    <phoneticPr fontId="5"/>
  </si>
  <si>
    <t>アレルギー表示（特定８品目）</t>
    <phoneticPr fontId="5"/>
  </si>
  <si>
    <t>原産地</t>
    <rPh sb="0" eb="3">
      <t>ゲンサンチ</t>
    </rPh>
    <phoneticPr fontId="2"/>
  </si>
  <si>
    <t>主原料</t>
    <phoneticPr fontId="5"/>
  </si>
  <si>
    <t>主原料（原産地）</t>
    <rPh sb="0" eb="3">
      <t>シュゲンリョウ</t>
    </rPh>
    <rPh sb="4" eb="7">
      <t>ゲンサンチ</t>
    </rPh>
    <phoneticPr fontId="4"/>
  </si>
  <si>
    <t>①</t>
  </si>
  <si>
    <t>食べ方・アレンジ</t>
    <phoneticPr fontId="2"/>
  </si>
  <si>
    <t>販売開始時期</t>
    <rPh sb="0" eb="2">
      <t>ハンバイ</t>
    </rPh>
    <rPh sb="2" eb="4">
      <t>カイシ</t>
    </rPh>
    <rPh sb="4" eb="6">
      <t>ジキ</t>
    </rPh>
    <phoneticPr fontId="5"/>
  </si>
  <si>
    <t>商品名（一般名称）</t>
    <rPh sb="4" eb="6">
      <t>イッパン</t>
    </rPh>
    <rPh sb="6" eb="8">
      <t>メイショウ</t>
    </rPh>
    <phoneticPr fontId="2"/>
  </si>
  <si>
    <t>地域産業を伝えるため、地元の小学校で干物づくり教室を開催。誰でも働きやすい環境づくりを行い、体の不自由な方や高齢者を積極雇用。</t>
    <rPh sb="0" eb="2">
      <t>チイキ</t>
    </rPh>
    <rPh sb="2" eb="4">
      <t>サンギョウ</t>
    </rPh>
    <rPh sb="5" eb="6">
      <t>ツタ</t>
    </rPh>
    <rPh sb="11" eb="13">
      <t>ジモト</t>
    </rPh>
    <rPh sb="14" eb="17">
      <t>ショウガッコウ</t>
    </rPh>
    <rPh sb="18" eb="20">
      <t>ヒモノ</t>
    </rPh>
    <rPh sb="23" eb="25">
      <t>キョウシツ</t>
    </rPh>
    <rPh sb="26" eb="28">
      <t>カイサイ</t>
    </rPh>
    <rPh sb="29" eb="30">
      <t>ダレ</t>
    </rPh>
    <rPh sb="32" eb="33">
      <t>ハタラ</t>
    </rPh>
    <rPh sb="37" eb="39">
      <t>カンキョウ</t>
    </rPh>
    <rPh sb="43" eb="44">
      <t>オコナ</t>
    </rPh>
    <rPh sb="46" eb="47">
      <t>カラダ</t>
    </rPh>
    <rPh sb="48" eb="51">
      <t>フジユウ</t>
    </rPh>
    <rPh sb="52" eb="53">
      <t>カタ</t>
    </rPh>
    <rPh sb="54" eb="57">
      <t>コウレイシャ</t>
    </rPh>
    <rPh sb="58" eb="60">
      <t>セッキョク</t>
    </rPh>
    <rPh sb="60" eb="62">
      <t>コヨウ</t>
    </rPh>
    <phoneticPr fontId="2"/>
  </si>
  <si>
    <t>事業者の本社所在地（都道府県）</t>
    <rPh sb="0" eb="3">
      <t>ジギョウシャ</t>
    </rPh>
    <rPh sb="4" eb="6">
      <t>ホンシャ</t>
    </rPh>
    <rPh sb="6" eb="9">
      <t>ショザイチ</t>
    </rPh>
    <rPh sb="10" eb="14">
      <t>トドウフケン</t>
    </rPh>
    <phoneticPr fontId="2"/>
  </si>
  <si>
    <t>申込を行う組合（団体）　</t>
    <phoneticPr fontId="2"/>
  </si>
  <si>
    <t>卵、小麦</t>
    <rPh sb="0" eb="1">
      <t>タマゴ</t>
    </rPh>
    <rPh sb="2" eb="4">
      <t>コムギ</t>
    </rPh>
    <phoneticPr fontId="2"/>
  </si>
  <si>
    <t>さば</t>
    <phoneticPr fontId="2"/>
  </si>
  <si>
    <t>冷凍</t>
  </si>
  <si>
    <t>製造日より90日間
解凍後４日間</t>
    <rPh sb="0" eb="2">
      <t>セイゾウ</t>
    </rPh>
    <rPh sb="2" eb="3">
      <t>ビ</t>
    </rPh>
    <rPh sb="7" eb="9">
      <t>ニチカン</t>
    </rPh>
    <rPh sb="10" eb="12">
      <t>カイトウ</t>
    </rPh>
    <rPh sb="12" eb="13">
      <t>ゴ</t>
    </rPh>
    <rPh sb="14" eb="16">
      <t>ニチカン</t>
    </rPh>
    <phoneticPr fontId="2"/>
  </si>
  <si>
    <t>通常の冷風乾燥よりも低い温度で乾燥させ、寒風干しのような状態を再現。</t>
    <phoneticPr fontId="2"/>
  </si>
  <si>
    <t>冷風乾燥よりも低い温度で乾燥させたことで、魚の余分な水分が抜けて、旨味が熟成された上に身も締まっている。</t>
    <phoneticPr fontId="2"/>
  </si>
  <si>
    <t>さば文化干し</t>
  </si>
  <si>
    <t>創業1930年から受け継がれてきた文化干しの技術で、地元で獲れた鯖を原料に製造。調理しやすい、食べやすいをコンセプトに、手軽サイズの商品を提供している。</t>
    <rPh sb="0" eb="2">
      <t>ソウギョウ</t>
    </rPh>
    <rPh sb="6" eb="7">
      <t>ネン</t>
    </rPh>
    <rPh sb="9" eb="10">
      <t>ウ</t>
    </rPh>
    <rPh sb="11" eb="12">
      <t>ツ</t>
    </rPh>
    <rPh sb="22" eb="24">
      <t>ギジュツ</t>
    </rPh>
    <rPh sb="26" eb="28">
      <t>ジモト</t>
    </rPh>
    <rPh sb="29" eb="30">
      <t>ト</t>
    </rPh>
    <rPh sb="32" eb="33">
      <t>サバ</t>
    </rPh>
    <rPh sb="34" eb="36">
      <t>ゲンリョウ</t>
    </rPh>
    <rPh sb="37" eb="39">
      <t>セイゾウ</t>
    </rPh>
    <rPh sb="40" eb="42">
      <t>チョウリ</t>
    </rPh>
    <rPh sb="47" eb="48">
      <t>タ</t>
    </rPh>
    <rPh sb="60" eb="62">
      <t>テガル</t>
    </rPh>
    <rPh sb="66" eb="68">
      <t>ショウヒン</t>
    </rPh>
    <rPh sb="69" eb="71">
      <t>テイキョウ</t>
    </rPh>
    <phoneticPr fontId="2"/>
  </si>
  <si>
    <t>ふっくら！さばの文化干し</t>
    <rPh sb="8" eb="10">
      <t>ブンカ</t>
    </rPh>
    <rPh sb="10" eb="11">
      <t>ボ</t>
    </rPh>
    <phoneticPr fontId="2"/>
  </si>
  <si>
    <t>（選択してください）</t>
  </si>
  <si>
    <t>事業者名</t>
    <rPh sb="0" eb="4">
      <t>ジギョウシャメイ</t>
    </rPh>
    <phoneticPr fontId="2"/>
  </si>
  <si>
    <t>代表者名</t>
    <rPh sb="0" eb="4">
      <t>ダイヒョウシャメイ</t>
    </rPh>
    <phoneticPr fontId="2"/>
  </si>
  <si>
    <t>担当者名</t>
    <rPh sb="0" eb="3">
      <t>タントウシャ</t>
    </rPh>
    <rPh sb="3" eb="4">
      <t>メイ</t>
    </rPh>
    <phoneticPr fontId="2"/>
  </si>
  <si>
    <t>郵便番号</t>
    <rPh sb="0" eb="4">
      <t>ユウビンバンゴウ</t>
    </rPh>
    <phoneticPr fontId="2"/>
  </si>
  <si>
    <t>電話番号</t>
    <rPh sb="0" eb="4">
      <t>デンワバンゴウ</t>
    </rPh>
    <phoneticPr fontId="2"/>
  </si>
  <si>
    <t>FAX番号</t>
    <rPh sb="3" eb="5">
      <t>バンゴウ</t>
    </rPh>
    <phoneticPr fontId="2"/>
  </si>
  <si>
    <t>出品数</t>
    <rPh sb="0" eb="3">
      <t>シュッピンスウ</t>
    </rPh>
    <phoneticPr fontId="2"/>
  </si>
  <si>
    <t>直近３期分の決算書の提出（農林水産大臣賞受賞時のみ）</t>
    <rPh sb="0" eb="2">
      <t>チョッキン</t>
    </rPh>
    <rPh sb="3" eb="4">
      <t>キ</t>
    </rPh>
    <rPh sb="4" eb="5">
      <t>ブン</t>
    </rPh>
    <rPh sb="6" eb="9">
      <t>ケッサンショ</t>
    </rPh>
    <rPh sb="10" eb="12">
      <t>テイシュツ</t>
    </rPh>
    <phoneticPr fontId="2"/>
  </si>
  <si>
    <t>全国水産加工品総合品質審査会実施要領の規定に基づき、下記の通り出品を申し込みます。</t>
    <phoneticPr fontId="2"/>
  </si>
  <si>
    <t>第36回全国水産加工品総合品質審査会</t>
  </si>
  <si>
    <t>役職</t>
    <rPh sb="0" eb="2">
      <t>ヤクショク</t>
    </rPh>
    <phoneticPr fontId="2"/>
  </si>
  <si>
    <t>氏名</t>
    <rPh sb="0" eb="2">
      <t>シメイ</t>
    </rPh>
    <phoneticPr fontId="2"/>
  </si>
  <si>
    <t>部署・役職</t>
    <rPh sb="0" eb="2">
      <t>ブショ</t>
    </rPh>
    <rPh sb="3" eb="5">
      <t>ヤクショク</t>
    </rPh>
    <phoneticPr fontId="2"/>
  </si>
  <si>
    <t>品</t>
    <rPh sb="0" eb="1">
      <t>シナ</t>
    </rPh>
    <phoneticPr fontId="2"/>
  </si>
  <si>
    <t>所属組合・団体名</t>
    <rPh sb="0" eb="2">
      <t>ショゾク</t>
    </rPh>
    <rPh sb="2" eb="4">
      <t>クミアイ</t>
    </rPh>
    <rPh sb="5" eb="7">
      <t>ダンタイ</t>
    </rPh>
    <rPh sb="7" eb="8">
      <t>メイ</t>
    </rPh>
    <phoneticPr fontId="2"/>
  </si>
  <si>
    <t>所在地</t>
    <rPh sb="0" eb="3">
      <t>ショザイチ</t>
    </rPh>
    <phoneticPr fontId="2"/>
  </si>
  <si>
    <t>住所</t>
    <rPh sb="0" eb="1">
      <t>ジュウ</t>
    </rPh>
    <rPh sb="1" eb="2">
      <t>ショ</t>
    </rPh>
    <phoneticPr fontId="2"/>
  </si>
  <si>
    <t>出　品　申　込　書　(　１　号　）</t>
    <rPh sb="14" eb="15">
      <t>ゴウ</t>
    </rPh>
    <phoneticPr fontId="2"/>
  </si>
  <si>
    <t>申込日</t>
    <rPh sb="0" eb="1">
      <t>モウ</t>
    </rPh>
    <rPh sb="1" eb="2">
      <t>コ</t>
    </rPh>
    <rPh sb="2" eb="3">
      <t>ビ</t>
    </rPh>
    <phoneticPr fontId="2"/>
  </si>
  <si>
    <t>連絡先</t>
    <rPh sb="0" eb="3">
      <t>レンラクサキ</t>
    </rPh>
    <phoneticPr fontId="2"/>
  </si>
  <si>
    <t>メール</t>
    <phoneticPr fontId="2"/>
  </si>
  <si>
    <t>焼いてお召し上がりください。表面を炙ると風味が増します。（解凍後、予熱した魚焼きグリルに皮側を下にして中火で５分程度、その後ひっくり返し弱火で３分程度焼く。）</t>
    <rPh sb="0" eb="1">
      <t>ヤ</t>
    </rPh>
    <rPh sb="4" eb="5">
      <t>メ</t>
    </rPh>
    <rPh sb="6" eb="7">
      <t>ア</t>
    </rPh>
    <rPh sb="14" eb="16">
      <t>ヒョウメン</t>
    </rPh>
    <rPh sb="17" eb="18">
      <t>アブ</t>
    </rPh>
    <rPh sb="29" eb="32">
      <t>カイトウゴ</t>
    </rPh>
    <rPh sb="33" eb="35">
      <t>ヨネツ</t>
    </rPh>
    <rPh sb="37" eb="38">
      <t>サカナ</t>
    </rPh>
    <rPh sb="38" eb="39">
      <t>ヤ</t>
    </rPh>
    <rPh sb="44" eb="45">
      <t>カワ</t>
    </rPh>
    <rPh sb="45" eb="46">
      <t>ガワ</t>
    </rPh>
    <rPh sb="47" eb="48">
      <t>シタ</t>
    </rPh>
    <rPh sb="51" eb="53">
      <t>チュウビ</t>
    </rPh>
    <rPh sb="55" eb="56">
      <t>フン</t>
    </rPh>
    <rPh sb="56" eb="58">
      <t>テイド</t>
    </rPh>
    <rPh sb="61" eb="62">
      <t>ゴ</t>
    </rPh>
    <rPh sb="66" eb="67">
      <t>カエ</t>
    </rPh>
    <rPh sb="68" eb="70">
      <t>ヨワビ</t>
    </rPh>
    <rPh sb="72" eb="73">
      <t>フン</t>
    </rPh>
    <rPh sb="73" eb="75">
      <t>テイド</t>
    </rPh>
    <rPh sb="75" eb="76">
      <t>ヤ</t>
    </rPh>
    <phoneticPr fontId="2"/>
  </si>
  <si>
    <t>包装について</t>
    <rPh sb="0" eb="2">
      <t>ホウソウ</t>
    </rPh>
    <phoneticPr fontId="4"/>
  </si>
  <si>
    <t>その他
（地域貢献、CSR、SDGs等の取組）</t>
    <rPh sb="2" eb="3">
      <t>ホカ</t>
    </rPh>
    <rPh sb="5" eb="7">
      <t>チイキ</t>
    </rPh>
    <rPh sb="7" eb="9">
      <t>コウケン</t>
    </rPh>
    <rPh sb="20" eb="22">
      <t>トリクミ</t>
    </rPh>
    <phoneticPr fontId="4"/>
  </si>
  <si>
    <t>パッケージ画像</t>
    <phoneticPr fontId="2"/>
  </si>
  <si>
    <t>第◯回全国水産加工品総合品質審査会水産庁長官賞受賞</t>
    <rPh sb="20" eb="22">
      <t>チョウカン</t>
    </rPh>
    <phoneticPr fontId="2"/>
  </si>
  <si>
    <t>官能特性について（味、食感等）　※150文字以内</t>
    <phoneticPr fontId="2"/>
  </si>
  <si>
    <t>商品特徴・アピールポイントについて　※150文字以内</t>
    <phoneticPr fontId="2"/>
  </si>
  <si>
    <t>着想について（エピソード、コンセプト等）　※150文字以内</t>
    <phoneticPr fontId="2"/>
  </si>
  <si>
    <t>原料について　※150文字以内</t>
    <phoneticPr fontId="2"/>
  </si>
  <si>
    <t>生産技術について　※150文字以内</t>
    <rPh sb="0" eb="2">
      <t>セイサン</t>
    </rPh>
    <rPh sb="2" eb="4">
      <t>ギジュツ</t>
    </rPh>
    <phoneticPr fontId="5"/>
  </si>
  <si>
    <t>包装について　※150文字以内</t>
    <rPh sb="0" eb="2">
      <t>ホウソウ</t>
    </rPh>
    <phoneticPr fontId="2"/>
  </si>
  <si>
    <t>その他（地域貢献、CSR、SDGs等の取組）　※150文字以内</t>
    <rPh sb="2" eb="3">
      <t>ホカ</t>
    </rPh>
    <rPh sb="4" eb="6">
      <t>チイキ</t>
    </rPh>
    <rPh sb="6" eb="8">
      <t>コウケン</t>
    </rPh>
    <rPh sb="17" eb="18">
      <t>トウ</t>
    </rPh>
    <rPh sb="19" eb="21">
      <t>トリクミ</t>
    </rPh>
    <phoneticPr fontId="5"/>
  </si>
  <si>
    <t>販売区分・小売用（量販店）</t>
    <phoneticPr fontId="2"/>
  </si>
  <si>
    <t>販売区分・小売用（ギフト）</t>
    <phoneticPr fontId="2"/>
  </si>
  <si>
    <t>販売区分・小売用（通販）</t>
    <phoneticPr fontId="2"/>
  </si>
  <si>
    <t>販売区分・業務用</t>
    <phoneticPr fontId="2"/>
  </si>
  <si>
    <t>☑業務用</t>
  </si>
  <si>
    <t>☑小売用（通販）　</t>
  </si>
  <si>
    <t>☑小売用（ギフト）　</t>
  </si>
  <si>
    <t>☑小売用（量販店）　</t>
  </si>
  <si>
    <t>（盛り付け画像）</t>
    <rPh sb="1" eb="2">
      <t>モ</t>
    </rPh>
    <rPh sb="3" eb="4">
      <t>ツ</t>
    </rPh>
    <rPh sb="5" eb="7">
      <t>ガゾウ</t>
    </rPh>
    <phoneticPr fontId="2"/>
  </si>
  <si>
    <t>（パッケージ画像）</t>
    <phoneticPr fontId="2"/>
  </si>
  <si>
    <t>干物の鮮度の良さ・厚みを感じていただくため、全面を透明の包装フイルムにしたうえで、地域色を活かした商品ラベルを採用。トレイは再生紙を活用した防水処理の紙トレイを採用。環境に配慮したものとなっております。</t>
    <rPh sb="0" eb="2">
      <t>ヒモノ</t>
    </rPh>
    <rPh sb="3" eb="5">
      <t>センド</t>
    </rPh>
    <rPh sb="6" eb="7">
      <t>ヨ</t>
    </rPh>
    <rPh sb="9" eb="10">
      <t>アツ</t>
    </rPh>
    <rPh sb="12" eb="13">
      <t>カン</t>
    </rPh>
    <rPh sb="22" eb="24">
      <t>ゼンメン</t>
    </rPh>
    <rPh sb="25" eb="27">
      <t>トウメイ</t>
    </rPh>
    <rPh sb="41" eb="44">
      <t>チイキショク</t>
    </rPh>
    <rPh sb="45" eb="46">
      <t>イ</t>
    </rPh>
    <rPh sb="49" eb="51">
      <t>ショウヒン</t>
    </rPh>
    <rPh sb="55" eb="57">
      <t>サイヨウ</t>
    </rPh>
    <rPh sb="62" eb="65">
      <t>サイセイシ</t>
    </rPh>
    <rPh sb="66" eb="68">
      <t>カツヨウ</t>
    </rPh>
    <rPh sb="70" eb="72">
      <t>ボウスイ</t>
    </rPh>
    <rPh sb="72" eb="74">
      <t>ショリ</t>
    </rPh>
    <rPh sb="75" eb="76">
      <t>カミ</t>
    </rPh>
    <rPh sb="80" eb="82">
      <t>サイヨウ</t>
    </rPh>
    <rPh sb="83" eb="85">
      <t>カンキョウ</t>
    </rPh>
    <rPh sb="86" eb="88">
      <t>ハイリョ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</si>
</sst>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2" formatCode="_ &quot;¥&quot;* #,##0_ ;_ &quot;¥&quot;* \-#,##0_ ;_ &quot;¥&quot;* &quot;-&quot;_ ;_ @_ "/>
    <numFmt numFmtId="176" formatCode="&quot;#&quot;#,##0"/>
    <numFmt numFmtId="177" formatCode="yyyy&quot;年&quot;m&quot;月&quot;d&quot;日&quot;;@"/>
    <numFmt numFmtId="178" formatCode="#,##0&quot;円（税込）&quot;"/>
    <numFmt numFmtId="179" formatCode="#,##0&quot;円&quot;"/>
    <numFmt numFmtId="180" formatCode="0&quot;（参考）&quot;"/>
    <numFmt numFmtId="181" formatCode="yyyy&quot;年&quot;m&quot;月&quot;;@"/>
    <numFmt numFmtId="182" formatCode="\(&quot;一&quot;&quot;般&quot;&quot;名&quot;&quot;称&quot;\:@\)"/>
    <numFmt numFmtId="183" formatCode="&quot;(&quot;@&quot;)&quot;"/>
  </numFmts>
  <fonts count="22">
    <font>
      <sz val="11"/>
      <color theme="1"/>
      <name val="Yu Gothic"/>
      <family val="2"/>
      <scheme val="minor"/>
    </font>
    <font>
      <sz val="11"/>
      <color theme="1"/>
      <name val="Yu Gothic"/>
      <family val="2"/>
      <charset val="128"/>
      <scheme val="minor"/>
    </font>
    <font>
      <sz val="6"/>
      <name val="Yu Gothic"/>
      <family val="3"/>
      <charset val="128"/>
      <scheme val="minor"/>
    </font>
    <font>
      <sz val="11"/>
      <name val="ＭＳ Ｐゴシック"/>
      <family val="3"/>
      <charset val="128"/>
    </font>
    <font>
      <sz val="6"/>
      <name val="Yu Gothic"/>
      <family val="2"/>
      <charset val="128"/>
      <scheme val="minor"/>
    </font>
    <font>
      <sz val="6"/>
      <name val="ＭＳ Ｐゴシック"/>
      <family val="3"/>
      <charset val="128"/>
    </font>
    <font>
      <sz val="11"/>
      <color theme="1"/>
      <name val="Yu Gothic"/>
      <family val="3"/>
      <charset val="128"/>
    </font>
    <font>
      <u/>
      <sz val="11"/>
      <color indexed="12"/>
      <name val="Yu Gothic"/>
      <family val="3"/>
      <charset val="128"/>
    </font>
    <font>
      <b/>
      <sz val="11"/>
      <color theme="0"/>
      <name val="BIZ UDPゴシック"/>
      <family val="3"/>
      <charset val="128"/>
    </font>
    <font>
      <b/>
      <sz val="11"/>
      <name val="BIZ UDPゴシック"/>
      <family val="3"/>
      <charset val="128"/>
    </font>
    <font>
      <b/>
      <sz val="11"/>
      <color theme="1"/>
      <name val="BIZ UDPゴシック"/>
      <family val="3"/>
      <charset val="128"/>
    </font>
    <font>
      <b/>
      <sz val="14"/>
      <name val="BIZ UDPゴシック"/>
      <family val="3"/>
      <charset val="128"/>
    </font>
    <font>
      <b/>
      <sz val="10"/>
      <name val="BIZ UDPゴシック"/>
      <family val="3"/>
      <charset val="128"/>
    </font>
    <font>
      <b/>
      <sz val="8"/>
      <name val="BIZ UDPゴシック"/>
      <family val="3"/>
      <charset val="128"/>
    </font>
    <font>
      <b/>
      <sz val="11"/>
      <color theme="1"/>
      <name val="Yu Gothic"/>
      <family val="2"/>
      <scheme val="minor"/>
    </font>
    <font>
      <b/>
      <sz val="11"/>
      <color theme="0" tint="-0.499984740745262"/>
      <name val="BIZ UDPゴシック"/>
      <family val="3"/>
      <charset val="128"/>
    </font>
    <font>
      <sz val="11"/>
      <color theme="1"/>
      <name val="游ゴシック"/>
      <family val="2"/>
      <charset val="128"/>
    </font>
    <font>
      <sz val="11"/>
      <color theme="1"/>
      <name val="Kiwi Maru Medium"/>
      <family val="2"/>
      <charset val="128"/>
    </font>
    <font>
      <sz val="11"/>
      <color theme="1"/>
      <name val="BIZ UDPゴシック"/>
      <family val="3"/>
      <charset val="128"/>
    </font>
    <font>
      <sz val="12"/>
      <color theme="1"/>
      <name val="BIZ UDPゴシック"/>
      <family val="3"/>
      <charset val="128"/>
    </font>
    <font>
      <b/>
      <sz val="12"/>
      <color theme="8"/>
      <name val="BIZ UDPゴシック"/>
      <family val="3"/>
      <charset val="128"/>
    </font>
    <font>
      <b/>
      <sz val="20"/>
      <color theme="8"/>
      <name val="BIZ UDPゴシック"/>
      <family val="3"/>
      <charset val="128"/>
    </font>
  </fonts>
  <fills count="6">
    <fill>
      <patternFill patternType="none"/>
    </fill>
    <fill>
      <patternFill patternType="gray125"/>
    </fill>
    <fill>
      <patternFill patternType="solid">
        <fgColor theme="8" tint="0.79998168889431442"/>
        <bgColor indexed="64"/>
      </patternFill>
    </fill>
    <fill>
      <patternFill patternType="solid">
        <fgColor theme="8"/>
        <bgColor indexed="64"/>
      </patternFill>
    </fill>
    <fill>
      <patternFill patternType="solid">
        <fgColor theme="8" tint="0.59999389629810485"/>
        <bgColor indexed="64"/>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8"/>
      </bottom>
      <diagonal/>
    </border>
    <border>
      <left/>
      <right/>
      <top style="thick">
        <color theme="8"/>
      </top>
      <bottom/>
      <diagonal/>
    </border>
    <border>
      <left/>
      <right style="thin">
        <color theme="1"/>
      </right>
      <top/>
      <bottom/>
      <diagonal/>
    </border>
    <border>
      <left style="thin">
        <color theme="1"/>
      </left>
      <right/>
      <top/>
      <bottom/>
      <diagonal/>
    </border>
  </borders>
  <cellStyleXfs count="10">
    <xf numFmtId="0" fontId="0" fillId="0" borderId="0"/>
    <xf numFmtId="0" fontId="1" fillId="0" borderId="0">
      <alignment vertical="center"/>
    </xf>
    <xf numFmtId="0" fontId="3" fillId="0" borderId="0"/>
    <xf numFmtId="38" fontId="1" fillId="0" borderId="0" applyFont="0" applyFill="0" applyBorder="0" applyAlignment="0" applyProtection="0">
      <alignment vertical="center"/>
    </xf>
    <xf numFmtId="0" fontId="6" fillId="0" borderId="0"/>
    <xf numFmtId="0" fontId="7" fillId="0" borderId="0" applyNumberFormat="0" applyFill="0" applyBorder="0" applyAlignment="0" applyProtection="0">
      <alignment vertical="top"/>
      <protection locked="0"/>
    </xf>
    <xf numFmtId="0" fontId="1" fillId="0" borderId="0">
      <alignment vertical="center"/>
    </xf>
    <xf numFmtId="0" fontId="16" fillId="0" borderId="0">
      <alignment vertical="center"/>
    </xf>
    <xf numFmtId="0" fontId="17" fillId="0" borderId="0">
      <alignment vertical="center"/>
    </xf>
    <xf numFmtId="38" fontId="16" fillId="0" borderId="0" applyFont="0" applyFill="0" applyBorder="0" applyAlignment="0" applyProtection="0">
      <alignment vertical="center"/>
    </xf>
  </cellStyleXfs>
  <cellXfs count="68">
    <xf numFmtId="0" fontId="0" fillId="0" borderId="0" xfId="0"/>
    <xf numFmtId="0" fontId="9" fillId="0" borderId="0" xfId="2" applyFont="1" applyAlignment="1">
      <alignment horizontal="center" vertical="center" wrapText="1"/>
    </xf>
    <xf numFmtId="0" fontId="10" fillId="0" borderId="0" xfId="0" applyFont="1"/>
    <xf numFmtId="0" fontId="14" fillId="0" borderId="0" xfId="0" applyFont="1"/>
    <xf numFmtId="0" fontId="15" fillId="0" borderId="0" xfId="2" applyFont="1" applyAlignment="1">
      <alignment horizontal="center" vertical="center" wrapText="1"/>
    </xf>
    <xf numFmtId="0" fontId="19" fillId="2" borderId="0" xfId="7" applyFont="1" applyFill="1" applyAlignment="1">
      <alignment vertical="center" shrinkToFit="1"/>
    </xf>
    <xf numFmtId="0" fontId="19" fillId="2" borderId="0" xfId="7" applyFont="1" applyFill="1" applyAlignment="1">
      <alignment horizontal="center" vertical="center" shrinkToFit="1"/>
    </xf>
    <xf numFmtId="0" fontId="19" fillId="2" borderId="0" xfId="7" applyFont="1" applyFill="1" applyAlignment="1">
      <alignment horizontal="right" vertical="center" shrinkToFit="1"/>
    </xf>
    <xf numFmtId="0" fontId="18" fillId="2" borderId="0" xfId="8" applyFont="1" applyFill="1" applyAlignment="1">
      <alignment vertical="center" shrinkToFit="1"/>
    </xf>
    <xf numFmtId="0" fontId="19" fillId="2" borderId="0" xfId="8" applyFont="1" applyFill="1" applyAlignment="1">
      <alignment vertical="center" shrinkToFit="1"/>
    </xf>
    <xf numFmtId="0" fontId="19" fillId="2" borderId="0" xfId="7" applyFont="1" applyFill="1" applyAlignment="1">
      <alignment horizontal="left" vertical="center"/>
    </xf>
    <xf numFmtId="0" fontId="18" fillId="2" borderId="0" xfId="8" applyFont="1" applyFill="1">
      <alignment vertical="center"/>
    </xf>
    <xf numFmtId="0" fontId="19" fillId="2" borderId="0" xfId="7" applyFont="1" applyFill="1" applyAlignment="1">
      <alignment horizontal="centerContinuous" vertical="center" shrinkToFit="1"/>
    </xf>
    <xf numFmtId="0" fontId="20" fillId="2" borderId="0" xfId="7" applyFont="1" applyFill="1" applyAlignment="1">
      <alignment horizontal="centerContinuous" vertical="center" shrinkToFit="1"/>
    </xf>
    <xf numFmtId="0" fontId="21" fillId="2" borderId="0" xfId="7" applyFont="1" applyFill="1" applyAlignment="1">
      <alignment horizontal="centerContinuous" vertical="center" shrinkToFit="1"/>
    </xf>
    <xf numFmtId="0" fontId="19" fillId="2" borderId="0" xfId="7" applyFont="1" applyFill="1" applyAlignment="1">
      <alignment horizontal="distributed" vertical="center" indent="1" shrinkToFit="1"/>
    </xf>
    <xf numFmtId="0" fontId="15" fillId="0" borderId="1" xfId="2" applyFont="1" applyBorder="1" applyAlignment="1">
      <alignment horizontal="left" vertical="center" wrapText="1"/>
    </xf>
    <xf numFmtId="0" fontId="15" fillId="0" borderId="1" xfId="0" applyFont="1" applyBorder="1" applyAlignment="1">
      <alignment horizontal="left" vertical="center"/>
    </xf>
    <xf numFmtId="0" fontId="15" fillId="0" borderId="1" xfId="2" applyFont="1" applyBorder="1" applyAlignment="1">
      <alignment horizontal="center" vertical="center" wrapText="1"/>
    </xf>
    <xf numFmtId="55" fontId="15" fillId="0" borderId="1" xfId="2" applyNumberFormat="1" applyFont="1" applyBorder="1" applyAlignment="1">
      <alignment horizontal="left" vertical="center" wrapText="1"/>
    </xf>
    <xf numFmtId="42" fontId="15" fillId="0" borderId="1" xfId="2" applyNumberFormat="1" applyFont="1" applyBorder="1" applyAlignment="1">
      <alignment horizontal="left" vertical="center" wrapText="1"/>
    </xf>
    <xf numFmtId="179" fontId="15" fillId="0" borderId="1" xfId="2" applyNumberFormat="1" applyFont="1" applyBorder="1" applyAlignment="1">
      <alignment horizontal="left" vertical="center" wrapText="1"/>
    </xf>
    <xf numFmtId="176" fontId="11" fillId="0" borderId="7" xfId="1" applyNumberFormat="1" applyFont="1" applyBorder="1" applyAlignment="1" applyProtection="1">
      <alignment horizontal="center" vertical="center" shrinkToFit="1"/>
      <protection locked="0"/>
    </xf>
    <xf numFmtId="0" fontId="9" fillId="0" borderId="1" xfId="2" applyFont="1" applyBorder="1" applyAlignment="1" applyProtection="1">
      <alignment horizontal="left" vertical="center" wrapText="1"/>
      <protection locked="0"/>
    </xf>
    <xf numFmtId="0" fontId="9" fillId="0" borderId="1" xfId="0" applyFont="1" applyBorder="1" applyAlignment="1" applyProtection="1">
      <alignment horizontal="left" vertical="center"/>
      <protection locked="0"/>
    </xf>
    <xf numFmtId="0" fontId="9" fillId="0" borderId="1" xfId="2" applyFont="1" applyBorder="1" applyAlignment="1" applyProtection="1">
      <alignment horizontal="center" vertical="center" wrapText="1"/>
      <protection locked="0"/>
    </xf>
    <xf numFmtId="55" fontId="9" fillId="0" borderId="1" xfId="2" applyNumberFormat="1" applyFont="1" applyBorder="1" applyAlignment="1" applyProtection="1">
      <alignment horizontal="left" vertical="center" wrapText="1"/>
      <protection locked="0"/>
    </xf>
    <xf numFmtId="179" fontId="9" fillId="0" borderId="1" xfId="2" applyNumberFormat="1" applyFont="1" applyBorder="1" applyAlignment="1" applyProtection="1">
      <alignment horizontal="left" vertical="center" wrapText="1"/>
      <protection locked="0"/>
    </xf>
    <xf numFmtId="0" fontId="11" fillId="0" borderId="0" xfId="1" applyFont="1" applyAlignment="1">
      <alignment vertical="center" shrinkToFit="1"/>
    </xf>
    <xf numFmtId="0" fontId="12" fillId="0" borderId="8" xfId="1" applyFont="1" applyBorder="1" applyAlignment="1">
      <alignment horizontal="center" vertical="center" shrinkToFit="1"/>
    </xf>
    <xf numFmtId="0" fontId="12" fillId="0" borderId="0" xfId="1" applyFont="1" applyAlignment="1">
      <alignment vertical="center" shrinkToFit="1"/>
    </xf>
    <xf numFmtId="0" fontId="13" fillId="2" borderId="2" xfId="1" applyFont="1" applyFill="1" applyBorder="1" applyAlignment="1">
      <alignment horizontal="center" vertical="center" shrinkToFit="1"/>
    </xf>
    <xf numFmtId="0" fontId="12" fillId="0" borderId="2" xfId="2" applyFont="1" applyBorder="1" applyAlignment="1">
      <alignment horizontal="center" vertical="center" shrinkToFit="1"/>
    </xf>
    <xf numFmtId="0" fontId="13" fillId="2" borderId="4" xfId="1" applyFont="1" applyFill="1" applyBorder="1" applyAlignment="1">
      <alignment horizontal="center" vertical="center" shrinkToFit="1"/>
    </xf>
    <xf numFmtId="181" fontId="12" fillId="0" borderId="4" xfId="2" applyNumberFormat="1" applyFont="1" applyBorder="1" applyAlignment="1">
      <alignment horizontal="center" vertical="center" shrinkToFit="1"/>
    </xf>
    <xf numFmtId="0" fontId="13" fillId="2" borderId="3" xfId="1" applyFont="1" applyFill="1" applyBorder="1" applyAlignment="1">
      <alignment horizontal="center" vertical="center" wrapText="1" shrinkToFit="1"/>
    </xf>
    <xf numFmtId="0" fontId="13" fillId="2" borderId="3" xfId="1" applyFont="1" applyFill="1" applyBorder="1" applyAlignment="1">
      <alignment horizontal="center" vertical="center" shrinkToFit="1"/>
    </xf>
    <xf numFmtId="0" fontId="12" fillId="0" borderId="3" xfId="2" applyFont="1" applyBorder="1" applyAlignment="1">
      <alignment horizontal="left" vertical="center" indent="1"/>
    </xf>
    <xf numFmtId="183" fontId="12" fillId="0" borderId="3" xfId="2" applyNumberFormat="1" applyFont="1" applyBorder="1" applyAlignment="1">
      <alignment vertical="center"/>
    </xf>
    <xf numFmtId="0" fontId="13" fillId="2" borderId="0" xfId="1" applyFont="1" applyFill="1" applyAlignment="1">
      <alignment horizontal="center" vertical="center" shrinkToFit="1"/>
    </xf>
    <xf numFmtId="0" fontId="13" fillId="0" borderId="0" xfId="1" applyFont="1" applyAlignment="1">
      <alignment horizontal="distributed" vertical="center" wrapText="1" indent="1" shrinkToFit="1"/>
    </xf>
    <xf numFmtId="0" fontId="12" fillId="0" borderId="0" xfId="2" applyFont="1" applyAlignment="1">
      <alignment horizontal="left" vertical="center" indent="1" shrinkToFit="1"/>
    </xf>
    <xf numFmtId="0" fontId="13" fillId="4" borderId="0" xfId="1" applyFont="1" applyFill="1" applyAlignment="1">
      <alignment horizontal="center" vertical="center" wrapText="1" shrinkToFit="1"/>
    </xf>
    <xf numFmtId="0" fontId="13" fillId="4" borderId="4" xfId="1" applyFont="1" applyFill="1" applyBorder="1" applyAlignment="1">
      <alignment horizontal="center" vertical="center" wrapText="1" shrinkToFit="1"/>
    </xf>
    <xf numFmtId="0" fontId="13" fillId="4" borderId="3" xfId="1" applyFont="1" applyFill="1" applyBorder="1" applyAlignment="1">
      <alignment horizontal="center" vertical="center" wrapText="1" shrinkToFit="1"/>
    </xf>
    <xf numFmtId="0" fontId="8" fillId="3" borderId="1" xfId="2" applyFont="1" applyFill="1" applyBorder="1" applyAlignment="1">
      <alignment horizontal="center" vertical="center" wrapText="1"/>
    </xf>
    <xf numFmtId="180" fontId="15" fillId="0" borderId="1" xfId="2" applyNumberFormat="1" applyFont="1" applyBorder="1" applyAlignment="1">
      <alignment horizontal="center" vertical="center" wrapText="1"/>
    </xf>
    <xf numFmtId="0" fontId="9" fillId="0" borderId="1" xfId="2" applyFont="1" applyBorder="1" applyAlignment="1">
      <alignment horizontal="center" vertical="center" wrapText="1"/>
    </xf>
    <xf numFmtId="0" fontId="19" fillId="5" borderId="2" xfId="7" applyFont="1" applyFill="1" applyBorder="1" applyAlignment="1" applyProtection="1">
      <alignment horizontal="left" vertical="center" indent="1" shrinkToFit="1"/>
      <protection locked="0"/>
    </xf>
    <xf numFmtId="0" fontId="12" fillId="0" borderId="3" xfId="2" applyFont="1" applyBorder="1" applyAlignment="1">
      <alignment horizontal="left" vertical="center" wrapText="1" indent="1"/>
    </xf>
    <xf numFmtId="38" fontId="12" fillId="0" borderId="4" xfId="3" applyFont="1" applyFill="1" applyBorder="1" applyAlignment="1" applyProtection="1">
      <alignment horizontal="left" vertical="center" indent="1" shrinkToFit="1"/>
    </xf>
    <xf numFmtId="0" fontId="12" fillId="0" borderId="2" xfId="2" applyFont="1" applyBorder="1" applyAlignment="1">
      <alignment horizontal="left" vertical="center" wrapText="1" indent="1"/>
    </xf>
    <xf numFmtId="0" fontId="12" fillId="0" borderId="5" xfId="2" applyFont="1" applyBorder="1" applyAlignment="1">
      <alignment horizontal="left" vertical="center" wrapText="1" indent="1"/>
    </xf>
    <xf numFmtId="0" fontId="12" fillId="0" borderId="1" xfId="2" applyFont="1" applyBorder="1" applyAlignment="1">
      <alignment horizontal="left" vertical="center" wrapText="1" indent="1"/>
    </xf>
    <xf numFmtId="0" fontId="12" fillId="0" borderId="6" xfId="2" applyFont="1" applyBorder="1" applyAlignment="1">
      <alignment horizontal="left" vertical="center" wrapText="1" indent="1"/>
    </xf>
    <xf numFmtId="0" fontId="12" fillId="0" borderId="3" xfId="2" applyFont="1" applyBorder="1" applyAlignment="1">
      <alignment horizontal="left" vertical="center" wrapText="1" indent="1" shrinkToFit="1"/>
    </xf>
    <xf numFmtId="178" fontId="12" fillId="0" borderId="3" xfId="3" applyNumberFormat="1" applyFont="1" applyFill="1" applyBorder="1" applyAlignment="1" applyProtection="1">
      <alignment horizontal="left" vertical="center" indent="1" shrinkToFit="1"/>
    </xf>
    <xf numFmtId="38" fontId="12" fillId="0" borderId="3" xfId="3" applyFont="1" applyFill="1" applyBorder="1" applyAlignment="1" applyProtection="1">
      <alignment horizontal="left" vertical="center" indent="1" shrinkToFit="1"/>
    </xf>
    <xf numFmtId="177" fontId="12" fillId="0" borderId="3" xfId="2" applyNumberFormat="1" applyFont="1" applyBorder="1" applyAlignment="1">
      <alignment horizontal="left" vertical="center" wrapText="1" indent="1" shrinkToFit="1"/>
    </xf>
    <xf numFmtId="38" fontId="12" fillId="0" borderId="2" xfId="3" applyFont="1" applyFill="1" applyBorder="1" applyAlignment="1" applyProtection="1">
      <alignment horizontal="left" vertical="center" indent="1" shrinkToFit="1"/>
    </xf>
    <xf numFmtId="0" fontId="11" fillId="0" borderId="7" xfId="2" applyFont="1" applyBorder="1" applyAlignment="1">
      <alignment horizontal="left" vertical="center" shrinkToFit="1"/>
    </xf>
    <xf numFmtId="182" fontId="12" fillId="0" borderId="7" xfId="2" applyNumberFormat="1" applyFont="1" applyBorder="1" applyAlignment="1">
      <alignment vertical="center" shrinkToFit="1"/>
    </xf>
    <xf numFmtId="0" fontId="12" fillId="0" borderId="10" xfId="1" applyFont="1" applyBorder="1" applyAlignment="1">
      <alignment horizontal="center" vertical="center" shrinkToFit="1"/>
    </xf>
    <xf numFmtId="0" fontId="12" fillId="0" borderId="0" xfId="1" applyFont="1" applyAlignment="1">
      <alignment horizontal="center" vertical="center" shrinkToFit="1"/>
    </xf>
    <xf numFmtId="0" fontId="12" fillId="0" borderId="9" xfId="1" applyFont="1" applyBorder="1" applyAlignment="1">
      <alignment horizontal="center" vertical="center" shrinkToFit="1"/>
    </xf>
    <xf numFmtId="0" fontId="13" fillId="0" borderId="0" xfId="1" applyFont="1" applyAlignment="1">
      <alignment horizontal="center" vertical="top" shrinkToFit="1"/>
    </xf>
    <xf numFmtId="0" fontId="19" fillId="5" borderId="2" xfId="7" applyFont="1" applyFill="1" applyBorder="1" applyAlignment="1" applyProtection="1">
      <alignment horizontal="left" vertical="center" indent="1" shrinkToFit="1"/>
      <protection locked="0"/>
    </xf>
    <xf numFmtId="177" fontId="19" fillId="5" borderId="2" xfId="7" applyNumberFormat="1" applyFont="1" applyFill="1" applyBorder="1" applyAlignment="1" applyProtection="1">
      <alignment horizontal="left" vertical="center" indent="1" shrinkToFit="1"/>
      <protection locked="0"/>
    </xf>
  </cellXfs>
  <cellStyles count="10">
    <cellStyle name="ハイパーリンク 2" xfId="5" xr:uid="{7B3E5999-C4C2-43C5-86B0-57A1CAAD96A4}"/>
    <cellStyle name="桁区切り 2" xfId="3" xr:uid="{E084206E-79DA-4EB5-8071-7092386CD73D}"/>
    <cellStyle name="桁区切り 3" xfId="9" xr:uid="{CB3BC9B3-321E-4F9B-AF72-A7FAB99CA896}"/>
    <cellStyle name="標準" xfId="0" builtinId="0"/>
    <cellStyle name="標準 2" xfId="1" xr:uid="{498D1EEE-476C-4AA9-AB59-6375B3F0D61C}"/>
    <cellStyle name="標準 2 2" xfId="2" xr:uid="{FC1BD29A-F55E-4160-9EA1-66AA92C7E641}"/>
    <cellStyle name="標準 2 3" xfId="4" xr:uid="{60951D1F-286A-4246-8BCA-469B7DF730ED}"/>
    <cellStyle name="標準 2 4" xfId="8" xr:uid="{EF697B95-0D61-434C-95F2-F3C4E8302011}"/>
    <cellStyle name="標準 3" xfId="7" xr:uid="{634458C1-4CD2-431C-9525-31B165684E65}"/>
    <cellStyle name="標準 3 2" xfId="6" xr:uid="{BBA80C42-0416-4E5B-9482-CC27BA09336C}"/>
  </cellStyles>
  <dxfs count="4">
    <dxf>
      <font>
        <color auto="1"/>
      </font>
      <fill>
        <patternFill>
          <bgColor theme="7" tint="0.79998168889431442"/>
        </patternFill>
      </fill>
    </dxf>
    <dxf>
      <font>
        <color rgb="FFCC0000"/>
      </font>
      <fill>
        <patternFill>
          <bgColor theme="7" tint="0.79998168889431442"/>
        </patternFill>
      </fill>
    </dxf>
    <dxf>
      <fill>
        <patternFill>
          <bgColor theme="8" tint="0.79998168889431442"/>
        </patternFill>
      </fill>
    </dxf>
    <dxf>
      <font>
        <color theme="0"/>
      </font>
      <fill>
        <patternFill>
          <bgColor theme="8"/>
        </patternFill>
      </fill>
    </dxf>
  </dxfs>
  <tableStyles count="1" defaultTableStyle="TableStyleMedium2" defaultPivotStyle="PivotStyleLight16">
    <tableStyle name="Table" pivot="0" count="2" xr9:uid="{8ABEE6AF-3FFF-40F2-844B-D54D0BA9A1A0}">
      <tableStyleElement type="headerRow" dxfId="3"/>
      <tableStyleElement type="secondRowStripe" dxfId="2"/>
    </tableStyle>
  </tableStyles>
  <colors>
    <mruColors>
      <color rgb="FFFFCCCC"/>
      <color rgb="FFD6F9FE"/>
      <color rgb="FFC8FC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5" Type="http://schemas.microsoft.com/office/2022/10/relationships/richValueRel" Target="richData/richValueRel.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99391</xdr:colOff>
      <xdr:row>2</xdr:row>
      <xdr:rowOff>66261</xdr:rowOff>
    </xdr:from>
    <xdr:to>
      <xdr:col>3</xdr:col>
      <xdr:colOff>770282</xdr:colOff>
      <xdr:row>2</xdr:row>
      <xdr:rowOff>1855305</xdr:rowOff>
    </xdr:to>
    <xdr:sp macro="" textlink="パッケージ画像">
      <xdr:nvSpPr>
        <xdr:cNvPr id="8" name="正方形/長方形 7">
          <a:extLst>
            <a:ext uri="{FF2B5EF4-FFF2-40B4-BE49-F238E27FC236}">
              <a16:creationId xmlns:a16="http://schemas.microsoft.com/office/drawing/2014/main" id="{CCC77581-8557-C39C-952E-DF2DD2EE6CA8}"/>
            </a:ext>
          </a:extLst>
        </xdr:cNvPr>
        <xdr:cNvSpPr/>
      </xdr:nvSpPr>
      <xdr:spPr>
        <a:xfrm>
          <a:off x="99391" y="546652"/>
          <a:ext cx="3553239" cy="178904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72331CAF-F183-4BEA-BF71-5ADA8922A033}" type="TxLink">
            <a:rPr kumimoji="1" lang="en-US" altLang="en-US" sz="1100" b="1" i="0" u="none" strike="noStrike">
              <a:solidFill>
                <a:srgbClr val="808080"/>
              </a:solidFill>
              <a:latin typeface="BIZ UDPゴシック"/>
              <a:ea typeface="BIZ UDPゴシック"/>
            </a:rPr>
            <a:pPr algn="l"/>
            <a:t> </a:t>
          </a:fld>
          <a:endParaRPr kumimoji="1" lang="ja-JP" altLang="en-US" sz="1100"/>
        </a:p>
      </xdr:txBody>
    </xdr:sp>
    <xdr:clientData/>
  </xdr:twoCellAnchor>
  <mc:AlternateContent xmlns:mc="http://schemas.openxmlformats.org/markup-compatibility/2006">
    <mc:Choice xmlns:a14="http://schemas.microsoft.com/office/drawing/2010/main" Requires="a14">
      <xdr:oneCellAnchor>
        <xdr:from>
          <xdr:col>0</xdr:col>
          <xdr:colOff>779009</xdr:colOff>
          <xdr:row>2</xdr:row>
          <xdr:rowOff>0</xdr:rowOff>
        </xdr:from>
        <xdr:ext cx="2327757" cy="1890000"/>
        <xdr:pic>
          <xdr:nvPicPr>
            <xdr:cNvPr id="9" name="図 8">
              <a:extLst>
                <a:ext uri="{FF2B5EF4-FFF2-40B4-BE49-F238E27FC236}">
                  <a16:creationId xmlns:a16="http://schemas.microsoft.com/office/drawing/2014/main" id="{DBAD5DE4-8F2D-4309-8FEF-9C3A94319DD2}"/>
                </a:ext>
              </a:extLst>
            </xdr:cNvPr>
            <xdr:cNvPicPr>
              <a:picLocks noChangeAspect="1"/>
              <a:extLst>
                <a:ext uri="{84589F7E-364E-4C9E-8A38-B11213B215E9}">
                  <a14:cameraTool cellRange="パッケージ画像" spid="_x0000_s4196"/>
                </a:ext>
              </a:extLst>
            </xdr:cNvPicPr>
          </xdr:nvPicPr>
          <xdr:blipFill rotWithShape="1">
            <a:blip xmlns:r="http://schemas.openxmlformats.org/officeDocument/2006/relationships" r:embed="rId1"/>
            <a:srcRect l="1431" t="1472" r="1382" b="2043"/>
            <a:stretch>
              <a:fillRect/>
            </a:stretch>
          </xdr:blipFill>
          <xdr:spPr>
            <a:xfrm>
              <a:off x="779009" y="476250"/>
              <a:ext cx="2327757" cy="1890000"/>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4</xdr:col>
          <xdr:colOff>807720</xdr:colOff>
          <xdr:row>2</xdr:row>
          <xdr:rowOff>0</xdr:rowOff>
        </xdr:from>
        <xdr:ext cx="2327757" cy="1890000"/>
        <xdr:pic>
          <xdr:nvPicPr>
            <xdr:cNvPr id="2" name="図 1">
              <a:extLst>
                <a:ext uri="{FF2B5EF4-FFF2-40B4-BE49-F238E27FC236}">
                  <a16:creationId xmlns:a16="http://schemas.microsoft.com/office/drawing/2014/main" id="{ED222BC3-E238-4725-BE01-A13C238FB6EE}"/>
                </a:ext>
              </a:extLst>
            </xdr:cNvPr>
            <xdr:cNvPicPr>
              <a:picLocks noChangeAspect="1"/>
              <a:extLst>
                <a:ext uri="{84589F7E-364E-4C9E-8A38-B11213B215E9}">
                  <a14:cameraTool cellRange="盛り付け画像" spid="_x0000_s4197"/>
                </a:ext>
              </a:extLst>
            </xdr:cNvPicPr>
          </xdr:nvPicPr>
          <xdr:blipFill rotWithShape="1">
            <a:blip xmlns:r="http://schemas.openxmlformats.org/officeDocument/2006/relationships" r:embed="rId2"/>
            <a:srcRect l="1431" t="1472" r="1382" b="2043"/>
            <a:stretch>
              <a:fillRect/>
            </a:stretch>
          </xdr:blipFill>
          <xdr:spPr>
            <a:xfrm>
              <a:off x="4663440" y="476250"/>
              <a:ext cx="2327757" cy="1890000"/>
            </a:xfrm>
            <a:prstGeom prst="rect">
              <a:avLst/>
            </a:prstGeom>
          </xdr:spPr>
        </xdr:pic>
        <xdr:clientData/>
      </xdr:oneCellAnchor>
    </mc:Choice>
    <mc:Fallback/>
  </mc:AlternateContent>
  <xdr:twoCellAnchor>
    <xdr:from>
      <xdr:col>0</xdr:col>
      <xdr:colOff>647318</xdr:colOff>
      <xdr:row>1</xdr:row>
      <xdr:rowOff>48642</xdr:rowOff>
    </xdr:from>
    <xdr:to>
      <xdr:col>5</xdr:col>
      <xdr:colOff>145287</xdr:colOff>
      <xdr:row>2</xdr:row>
      <xdr:rowOff>169392</xdr:rowOff>
    </xdr:to>
    <xdr:sp macro="" textlink="">
      <xdr:nvSpPr>
        <xdr:cNvPr id="3" name="吹き出し: 折線 2">
          <a:extLst>
            <a:ext uri="{FF2B5EF4-FFF2-40B4-BE49-F238E27FC236}">
              <a16:creationId xmlns:a16="http://schemas.microsoft.com/office/drawing/2014/main" id="{BBE47D3C-68F8-9832-6E1B-DDD3FF31986B}"/>
            </a:ext>
          </a:extLst>
        </xdr:cNvPr>
        <xdr:cNvSpPr/>
      </xdr:nvSpPr>
      <xdr:spPr>
        <a:xfrm>
          <a:off x="647318" y="429642"/>
          <a:ext cx="4320000" cy="216000"/>
        </a:xfrm>
        <a:prstGeom prst="borderCallout2">
          <a:avLst>
            <a:gd name="adj1" fmla="val 66546"/>
            <a:gd name="adj2" fmla="val -176"/>
            <a:gd name="adj3" fmla="val 66546"/>
            <a:gd name="adj4" fmla="val -6806"/>
            <a:gd name="adj5" fmla="val -31433"/>
            <a:gd name="adj6" fmla="val -6917"/>
          </a:avLst>
        </a:prstGeom>
        <a:solidFill>
          <a:srgbClr val="FF0000"/>
        </a:solidFill>
        <a:ln>
          <a:solidFill>
            <a:srgbClr val="FF0000"/>
          </a:solidFill>
          <a:headEnd type="none"/>
          <a:tailEnd type="arrow"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chemeClr val="bg1"/>
              </a:solidFill>
              <a:latin typeface="BIZ UDPゴシック" panose="020B0400000000000000" pitchFamily="50" charset="-128"/>
              <a:ea typeface="BIZ UDPゴシック" panose="020B0400000000000000" pitchFamily="50" charset="-128"/>
            </a:rPr>
            <a:t>番号（＃）を入力すると、「</a:t>
          </a:r>
          <a:r>
            <a:rPr kumimoji="1" lang="en-US" altLang="ja-JP" sz="800" b="1">
              <a:solidFill>
                <a:schemeClr val="bg1"/>
              </a:solidFill>
              <a:latin typeface="BIZ UDPゴシック" panose="020B0400000000000000" pitchFamily="50" charset="-128"/>
              <a:ea typeface="BIZ UDPゴシック" panose="020B0400000000000000" pitchFamily="50" charset="-128"/>
            </a:rPr>
            <a:t>02</a:t>
          </a:r>
          <a:r>
            <a:rPr kumimoji="1" lang="ja-JP" altLang="en-US" sz="800" b="1">
              <a:solidFill>
                <a:schemeClr val="bg1"/>
              </a:solidFill>
              <a:latin typeface="BIZ UDPゴシック" panose="020B0400000000000000" pitchFamily="50" charset="-128"/>
              <a:ea typeface="BIZ UDPゴシック" panose="020B0400000000000000" pitchFamily="50" charset="-128"/>
            </a:rPr>
            <a:t>｜商品情報（組合員用）」シートで登録された情報が表示されます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112060</xdr:colOff>
      <xdr:row>2</xdr:row>
      <xdr:rowOff>302558</xdr:rowOff>
    </xdr:from>
    <xdr:to>
      <xdr:col>4</xdr:col>
      <xdr:colOff>2213318</xdr:colOff>
      <xdr:row>2</xdr:row>
      <xdr:rowOff>1562558</xdr:rowOff>
    </xdr:to>
    <xdr:pic>
      <xdr:nvPicPr>
        <xdr:cNvPr id="12" name="図 11">
          <a:extLst>
            <a:ext uri="{FF2B5EF4-FFF2-40B4-BE49-F238E27FC236}">
              <a16:creationId xmlns:a16="http://schemas.microsoft.com/office/drawing/2014/main" id="{8150A1D4-B40C-242C-4338-838C58780F2E}"/>
            </a:ext>
          </a:extLst>
        </xdr:cNvPr>
        <xdr:cNvPicPr>
          <a:picLocks noChangeAspect="1"/>
        </xdr:cNvPicPr>
      </xdr:nvPicPr>
      <xdr:blipFill>
        <a:blip xmlns:r="http://schemas.openxmlformats.org/officeDocument/2006/relationships" r:embed="rId1"/>
        <a:stretch>
          <a:fillRect/>
        </a:stretch>
      </xdr:blipFill>
      <xdr:spPr>
        <a:xfrm>
          <a:off x="7720854" y="795617"/>
          <a:ext cx="2101258" cy="1260000"/>
        </a:xfrm>
        <a:prstGeom prst="rect">
          <a:avLst/>
        </a:prstGeom>
      </xdr:spPr>
    </xdr:pic>
    <xdr:clientData/>
  </xdr:twoCellAnchor>
  <xdr:twoCellAnchor editAs="oneCell">
    <xdr:from>
      <xdr:col>3</xdr:col>
      <xdr:colOff>257734</xdr:colOff>
      <xdr:row>2</xdr:row>
      <xdr:rowOff>324970</xdr:rowOff>
    </xdr:from>
    <xdr:to>
      <xdr:col>3</xdr:col>
      <xdr:colOff>2023934</xdr:colOff>
      <xdr:row>2</xdr:row>
      <xdr:rowOff>1584970</xdr:rowOff>
    </xdr:to>
    <xdr:pic>
      <xdr:nvPicPr>
        <xdr:cNvPr id="3" name="図 2">
          <a:extLst>
            <a:ext uri="{FF2B5EF4-FFF2-40B4-BE49-F238E27FC236}">
              <a16:creationId xmlns:a16="http://schemas.microsoft.com/office/drawing/2014/main" id="{FEEEC641-58AD-A9D3-B444-CB98C25C416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275" t="9689" r="10049" b="11072"/>
        <a:stretch/>
      </xdr:blipFill>
      <xdr:spPr>
        <a:xfrm>
          <a:off x="5535705" y="818029"/>
          <a:ext cx="1766200" cy="1260000"/>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0.png"/></Relationship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FBD54-23AA-4958-ABA3-334E913F3777}">
  <sheetPr>
    <tabColor theme="7"/>
    <pageSetUpPr fitToPage="1"/>
  </sheetPr>
  <dimension ref="A1:J18"/>
  <sheetViews>
    <sheetView showGridLines="0" tabSelected="1" view="pageBreakPreview" zoomScaleNormal="100" zoomScaleSheetLayoutView="100" workbookViewId="0"/>
  </sheetViews>
  <sheetFormatPr defaultColWidth="0" defaultRowHeight="30" customHeight="1" zeroHeight="1"/>
  <cols>
    <col min="1" max="8" width="12.625" style="30" customWidth="1"/>
    <col min="9" max="10" width="0" style="30" hidden="1" customWidth="1"/>
    <col min="11" max="16384" width="9" style="30" hidden="1"/>
  </cols>
  <sheetData>
    <row r="1" spans="1:8" s="28" customFormat="1" ht="30" customHeight="1" thickBot="1">
      <c r="A1" s="22">
        <v>0</v>
      </c>
      <c r="B1" s="60" t="str">
        <f>VLOOKUP($A$1,'02｜商品情報（出品者入力用）'!A3:AF33,2)</f>
        <v>ふっくら！さばの文化干し</v>
      </c>
      <c r="C1" s="60"/>
      <c r="D1" s="60"/>
      <c r="E1" s="60"/>
      <c r="F1" s="61" t="str">
        <f>VLOOKUP($A$1,'02｜商品情報（出品者入力用）'!A3:AF33,3)</f>
        <v>さば文化干し</v>
      </c>
      <c r="G1" s="61"/>
      <c r="H1" s="61"/>
    </row>
    <row r="2" spans="1:8" ht="7.5" customHeight="1" thickTop="1">
      <c r="A2" s="29"/>
      <c r="B2" s="29"/>
      <c r="C2" s="29"/>
      <c r="D2" s="29"/>
      <c r="E2" s="29"/>
      <c r="F2" s="29"/>
      <c r="G2" s="29"/>
      <c r="H2" s="29"/>
    </row>
    <row r="3" spans="1:8" ht="150" customHeight="1">
      <c r="A3" s="63"/>
      <c r="B3" s="63"/>
      <c r="C3" s="63"/>
      <c r="D3" s="64"/>
      <c r="E3" s="62"/>
      <c r="F3" s="63"/>
      <c r="G3" s="63"/>
      <c r="H3" s="63"/>
    </row>
    <row r="4" spans="1:8" ht="20.100000000000001" customHeight="1">
      <c r="A4" s="65" t="s">
        <v>99</v>
      </c>
      <c r="B4" s="65"/>
      <c r="C4" s="65"/>
      <c r="D4" s="65"/>
      <c r="E4" s="65" t="s">
        <v>98</v>
      </c>
      <c r="F4" s="65"/>
      <c r="G4" s="65"/>
      <c r="H4" s="65"/>
    </row>
    <row r="5" spans="1:8" ht="30" customHeight="1">
      <c r="A5" s="31" t="s">
        <v>0</v>
      </c>
      <c r="B5" s="32" t="str">
        <f>VLOOKUP($A$1,'02｜商品情報（出品者入力用）'!A3:AF33,6)</f>
        <v>①</v>
      </c>
      <c r="C5" s="31" t="s">
        <v>1</v>
      </c>
      <c r="D5" s="32" t="str">
        <f>VLOOKUP($A$1,'02｜商品情報（出品者入力用）'!A3:AF33,7)</f>
        <v>①</v>
      </c>
      <c r="E5" s="31" t="s">
        <v>33</v>
      </c>
      <c r="F5" s="59" t="str">
        <f>VLOOKUP($A$1,'02｜商品情報（出品者入力用）'!A3:AF33,8)</f>
        <v>第◯回全国水産加工品総合品質審査会水産庁長官賞受賞</v>
      </c>
      <c r="G5" s="59"/>
      <c r="H5" s="59"/>
    </row>
    <row r="6" spans="1:8" ht="30" customHeight="1">
      <c r="A6" s="33" t="s">
        <v>2</v>
      </c>
      <c r="B6" s="34">
        <f>VLOOKUP($A$1,'02｜商品情報（出品者入力用）'!A3:AF33,9)</f>
        <v>43891</v>
      </c>
      <c r="C6" s="33" t="s">
        <v>8</v>
      </c>
      <c r="D6" s="50" t="str">
        <f>VLOOKUP($A$1,'02｜商品情報（出品者入力用）'!A3:AF33,10)&amp;VLOOKUP($A$1,'02｜商品情報（出品者入力用）'!A3:AF33,11)&amp;VLOOKUP($A$1,'02｜商品情報（出品者入力用）'!A3:AF33,12)&amp;VLOOKUP($A$1,'02｜商品情報（出品者入力用）'!A3:AF33,13)&amp;""</f>
        <v>☑小売用（量販店）　☑小売用（ギフト）　☑小売用（通販）　☑業務用</v>
      </c>
      <c r="E6" s="50"/>
      <c r="F6" s="50"/>
      <c r="G6" s="50"/>
      <c r="H6" s="50"/>
    </row>
    <row r="7" spans="1:8" ht="90" customHeight="1">
      <c r="A7" s="35" t="s">
        <v>5</v>
      </c>
      <c r="B7" s="52" t="str">
        <f>VLOOKUP($A$1,'02｜商品情報（出品者入力用）'!A3:AF33,14)</f>
        <v>さば（国産）、塩、醤油、酸化防止剤（VC）（一部にさば、小麦、大豆を含む）</v>
      </c>
      <c r="C7" s="53"/>
      <c r="D7" s="53"/>
      <c r="E7" s="53"/>
      <c r="F7" s="53"/>
      <c r="G7" s="53"/>
      <c r="H7" s="54"/>
    </row>
    <row r="8" spans="1:8" ht="30" customHeight="1">
      <c r="A8" s="35" t="s">
        <v>9</v>
      </c>
      <c r="B8" s="55" t="str">
        <f>VLOOKUP($A$1,'02｜商品情報（出品者入力用）'!A3:AF33,15)</f>
        <v>卵、小麦</v>
      </c>
      <c r="C8" s="55"/>
      <c r="D8" s="55"/>
      <c r="E8" s="36" t="s">
        <v>39</v>
      </c>
      <c r="F8" s="37" t="str">
        <f>VLOOKUP($A$1,'02｜商品情報（出品者入力用）'!A3:AF33,16)</f>
        <v>さば</v>
      </c>
      <c r="G8" s="38" t="str">
        <f>VLOOKUP($A$1,'02｜商品情報（出品者入力用）'!A3:AF33,17)</f>
        <v>千葉県</v>
      </c>
      <c r="H8" s="38"/>
    </row>
    <row r="9" spans="1:8" ht="30" customHeight="1">
      <c r="A9" s="39" t="s">
        <v>4</v>
      </c>
      <c r="B9" s="56">
        <f>VLOOKUP($A$1,'02｜商品情報（出品者入力用）'!A3:AF33,18)</f>
        <v>540</v>
      </c>
      <c r="C9" s="56"/>
      <c r="D9" s="56"/>
      <c r="E9" s="33" t="s">
        <v>7</v>
      </c>
      <c r="F9" s="57" t="str">
        <f>VLOOKUP($A$1,'02｜商品情報（出品者入力用）'!A3:AF33,19)</f>
        <v>200ｇ／枚</v>
      </c>
      <c r="G9" s="57"/>
      <c r="H9" s="57"/>
    </row>
    <row r="10" spans="1:8" ht="30" customHeight="1">
      <c r="A10" s="35" t="s">
        <v>6</v>
      </c>
      <c r="B10" s="58" t="str">
        <f>VLOOKUP($A$1,'02｜商品情報（出品者入力用）'!A3:AF33,20)</f>
        <v>冷凍</v>
      </c>
      <c r="C10" s="58"/>
      <c r="D10" s="58"/>
      <c r="E10" s="36" t="s">
        <v>3</v>
      </c>
      <c r="F10" s="55" t="str">
        <f>VLOOKUP($A$1,'02｜商品情報（出品者入力用）'!A3:AF33,21)</f>
        <v>製造日より90日間
解凍後４日間</v>
      </c>
      <c r="G10" s="55"/>
      <c r="H10" s="55"/>
    </row>
    <row r="11" spans="1:8" ht="7.5" customHeight="1">
      <c r="A11" s="40"/>
      <c r="B11" s="41"/>
      <c r="C11" s="41"/>
      <c r="D11" s="41"/>
      <c r="E11" s="41"/>
      <c r="F11" s="41"/>
      <c r="G11" s="41"/>
    </row>
    <row r="12" spans="1:8" ht="45" customHeight="1">
      <c r="A12" s="42" t="s">
        <v>12</v>
      </c>
      <c r="B12" s="51" t="str">
        <f>VLOOKUP($A$1,'02｜商品情報（出品者入力用）'!A3:AF33,22)</f>
        <v>冷風乾燥よりも低い温度で乾燥させたことで、魚の余分な水分が抜けて、旨味が熟成された上に身も締まっている。</v>
      </c>
      <c r="C12" s="51"/>
      <c r="D12" s="51"/>
      <c r="E12" s="51"/>
      <c r="F12" s="51"/>
      <c r="G12" s="51"/>
      <c r="H12" s="51"/>
    </row>
    <row r="13" spans="1:8" ht="45" customHeight="1">
      <c r="A13" s="43" t="s">
        <v>11</v>
      </c>
      <c r="B13" s="49" t="str">
        <f>VLOOKUP($A$1,'02｜商品情報（出品者入力用）'!A3:AF33,23)</f>
        <v>原料に使うさばとの相性を考え、塩汁には複数の塩を使用。低塩ながらも物足りなさを感じさせないしっかりとした味わいとなっている。</v>
      </c>
      <c r="C13" s="49"/>
      <c r="D13" s="49"/>
      <c r="E13" s="49"/>
      <c r="F13" s="49"/>
      <c r="G13" s="49"/>
      <c r="H13" s="49"/>
    </row>
    <row r="14" spans="1:8" ht="45" customHeight="1">
      <c r="A14" s="43" t="s">
        <v>13</v>
      </c>
      <c r="B14" s="49" t="str">
        <f>VLOOKUP($A$1,'02｜商品情報（出品者入力用）'!A3:AF33,24)</f>
        <v>創業1930年から受け継がれてきた文化干しの技術で、地元で獲れた鯖を原料に製造。調理しやすい、食べやすいをコンセプトに、手軽サイズの商品を提供している。</v>
      </c>
      <c r="C14" s="49"/>
      <c r="D14" s="49"/>
      <c r="E14" s="49"/>
      <c r="F14" s="49"/>
      <c r="G14" s="49"/>
      <c r="H14" s="49"/>
    </row>
    <row r="15" spans="1:8" ht="45" customHeight="1">
      <c r="A15" s="43" t="s">
        <v>10</v>
      </c>
      <c r="B15" s="49" t="str">
        <f>VLOOKUP($A$1,'02｜商品情報（出品者入力用）'!A3:AF33,25)</f>
        <v>脂ののってくる（11月～1月頃）に水揚げされた脂質15％程度以上の身が厚く引き締まった大型さばのみを使用。</v>
      </c>
      <c r="C15" s="49"/>
      <c r="D15" s="49"/>
      <c r="E15" s="49"/>
      <c r="F15" s="49"/>
      <c r="G15" s="49"/>
      <c r="H15" s="49"/>
    </row>
    <row r="16" spans="1:8" ht="45" customHeight="1">
      <c r="A16" s="43" t="s">
        <v>14</v>
      </c>
      <c r="B16" s="49" t="str">
        <f>VLOOKUP($A$1,'02｜商品情報（出品者入力用）'!A3:AF33,26)</f>
        <v>通常の冷風乾燥よりも低い温度で乾燥させ、寒風干しのような状態を再現。</v>
      </c>
      <c r="C16" s="49"/>
      <c r="D16" s="49"/>
      <c r="E16" s="49"/>
      <c r="F16" s="49"/>
      <c r="G16" s="49"/>
      <c r="H16" s="49"/>
    </row>
    <row r="17" spans="1:8" ht="45" customHeight="1">
      <c r="A17" s="43" t="s">
        <v>79</v>
      </c>
      <c r="B17" s="49" t="str">
        <f>VLOOKUP($A$1,'02｜商品情報（出品者入力用）'!A3:AF33,27)</f>
        <v>干物の鮮度の良さ・厚みを感じていただくため、全面を透明の包装フイルムにしたうえで、地域色を活かした商品ラベルを採用。トレイは再生紙を活用した防水処理の紙トレイを採用。環境に配慮したものとなっております。</v>
      </c>
      <c r="C17" s="49"/>
      <c r="D17" s="49"/>
      <c r="E17" s="49"/>
      <c r="F17" s="49"/>
      <c r="G17" s="49"/>
      <c r="H17" s="49"/>
    </row>
    <row r="18" spans="1:8" ht="45" customHeight="1">
      <c r="A18" s="44" t="s">
        <v>80</v>
      </c>
      <c r="B18" s="49" t="str">
        <f>VLOOKUP($A$1,'02｜商品情報（出品者入力用）'!A3:AF33,28)</f>
        <v>地域産業を伝えるため、地元の小学校で干物づくり教室を開催。誰でも働きやすい環境づくりを行い、体の不自由な方や高齢者を積極雇用。</v>
      </c>
      <c r="C18" s="49"/>
      <c r="D18" s="49"/>
      <c r="E18" s="49"/>
      <c r="F18" s="49"/>
      <c r="G18" s="49"/>
      <c r="H18" s="49"/>
    </row>
  </sheetData>
  <sheetProtection algorithmName="SHA-512" hashValue="6ltWkkRQZntCQDmePJAt5B0vQSf2zffU59K0PrxLw8hPnvj1mpTmwq5sPqf13TT415SR1xrr0gc2CXz1gRXfAg==" saltValue="Y95NWjaCQwk1wwsfYMdw3g==" spinCount="100000" sheet="1" objects="1" scenarios="1"/>
  <mergeCells count="21">
    <mergeCell ref="F5:H5"/>
    <mergeCell ref="B1:E1"/>
    <mergeCell ref="F1:H1"/>
    <mergeCell ref="E3:H3"/>
    <mergeCell ref="A3:D3"/>
    <mergeCell ref="A4:D4"/>
    <mergeCell ref="E4:H4"/>
    <mergeCell ref="B15:H15"/>
    <mergeCell ref="B16:H16"/>
    <mergeCell ref="B18:H18"/>
    <mergeCell ref="B17:H17"/>
    <mergeCell ref="D6:H6"/>
    <mergeCell ref="B12:H12"/>
    <mergeCell ref="B13:H13"/>
    <mergeCell ref="B14:H14"/>
    <mergeCell ref="B7:H7"/>
    <mergeCell ref="B8:D8"/>
    <mergeCell ref="B9:D9"/>
    <mergeCell ref="F9:H9"/>
    <mergeCell ref="B10:D10"/>
    <mergeCell ref="F10:H10"/>
  </mergeCells>
  <phoneticPr fontId="2"/>
  <printOptions horizontalCentered="1"/>
  <pageMargins left="0" right="0" top="0" bottom="0" header="0" footer="0"/>
  <pageSetup paperSize="9" scale="92"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C1B1A-AD8F-43AA-AF29-ED9D0B4691C3}">
  <sheetPr>
    <tabColor theme="8"/>
  </sheetPr>
  <dimension ref="A1:S36"/>
  <sheetViews>
    <sheetView showGridLines="0" zoomScale="115" zoomScaleNormal="115" workbookViewId="0">
      <pane ySplit="2" topLeftCell="A3" activePane="bottomLeft" state="frozen"/>
      <selection activeCell="A3" sqref="A3"/>
      <selection pane="bottomLeft" activeCell="A3" sqref="A3"/>
    </sheetView>
  </sheetViews>
  <sheetFormatPr defaultColWidth="0" defaultRowHeight="15" customHeight="1" zeroHeight="1"/>
  <cols>
    <col min="1" max="1" width="3.125" style="8" customWidth="1"/>
    <col min="2" max="2" width="13.125" style="8" customWidth="1"/>
    <col min="3" max="3" width="29.625" style="8" customWidth="1"/>
    <col min="4" max="4" width="13.125" style="8" customWidth="1"/>
    <col min="5" max="5" width="29.625" style="8" customWidth="1"/>
    <col min="6" max="6" width="3.125" style="8" customWidth="1"/>
    <col min="7" max="19" width="0" style="8" hidden="1" customWidth="1"/>
    <col min="20" max="16384" width="9" style="8" hidden="1"/>
  </cols>
  <sheetData>
    <row r="1" spans="1:6" s="9" customFormat="1" ht="15" customHeight="1">
      <c r="A1" s="5"/>
      <c r="B1" s="13" t="s">
        <v>66</v>
      </c>
      <c r="C1" s="12"/>
      <c r="D1" s="12"/>
      <c r="E1" s="12"/>
      <c r="F1" s="5"/>
    </row>
    <row r="2" spans="1:6" s="9" customFormat="1" ht="30" customHeight="1">
      <c r="A2" s="5"/>
      <c r="B2" s="14" t="s">
        <v>74</v>
      </c>
      <c r="C2" s="12"/>
      <c r="D2" s="12"/>
      <c r="E2" s="12"/>
      <c r="F2" s="5"/>
    </row>
    <row r="3" spans="1:6" s="9" customFormat="1" ht="15" customHeight="1">
      <c r="A3" s="5"/>
      <c r="B3" s="7"/>
      <c r="C3" s="7"/>
      <c r="D3" s="7"/>
      <c r="E3" s="5"/>
      <c r="F3" s="5"/>
    </row>
    <row r="4" spans="1:6" s="9" customFormat="1" ht="15" customHeight="1">
      <c r="A4" s="5"/>
      <c r="B4" s="10" t="s">
        <v>65</v>
      </c>
      <c r="C4" s="7"/>
      <c r="D4" s="7"/>
      <c r="E4" s="5"/>
      <c r="F4" s="5"/>
    </row>
    <row r="5" spans="1:6" s="9" customFormat="1" ht="15" customHeight="1">
      <c r="A5" s="5"/>
      <c r="B5" s="7"/>
      <c r="C5" s="7"/>
      <c r="D5" s="7"/>
      <c r="E5" s="5"/>
      <c r="F5" s="5"/>
    </row>
    <row r="6" spans="1:6" s="9" customFormat="1" ht="15" customHeight="1">
      <c r="A6" s="5"/>
      <c r="B6" s="10" t="s">
        <v>75</v>
      </c>
      <c r="C6" s="7"/>
      <c r="D6" s="7"/>
      <c r="E6" s="5"/>
      <c r="F6" s="5"/>
    </row>
    <row r="7" spans="1:6" ht="30" customHeight="1">
      <c r="A7" s="5"/>
      <c r="B7" s="67"/>
      <c r="C7" s="67"/>
      <c r="D7" s="67"/>
      <c r="E7" s="67"/>
      <c r="F7" s="5"/>
    </row>
    <row r="8" spans="1:6" ht="15" customHeight="1">
      <c r="A8" s="5"/>
      <c r="B8" s="6"/>
      <c r="C8" s="6"/>
      <c r="D8" s="6"/>
      <c r="E8" s="6"/>
      <c r="F8" s="5"/>
    </row>
    <row r="9" spans="1:6" s="9" customFormat="1" ht="15" customHeight="1">
      <c r="A9" s="5"/>
      <c r="B9" s="10" t="s">
        <v>71</v>
      </c>
      <c r="C9" s="7"/>
      <c r="D9" s="7"/>
      <c r="E9" s="5"/>
      <c r="F9" s="5"/>
    </row>
    <row r="10" spans="1:6" ht="30" customHeight="1">
      <c r="A10" s="5"/>
      <c r="B10" s="66"/>
      <c r="C10" s="66"/>
      <c r="D10" s="66"/>
      <c r="E10" s="66"/>
      <c r="F10" s="5"/>
    </row>
    <row r="11" spans="1:6" ht="15" customHeight="1">
      <c r="A11" s="5"/>
      <c r="B11" s="6"/>
      <c r="C11" s="6"/>
      <c r="D11" s="6"/>
      <c r="E11" s="6"/>
      <c r="F11" s="5"/>
    </row>
    <row r="12" spans="1:6" s="9" customFormat="1" ht="15" customHeight="1">
      <c r="A12" s="5"/>
      <c r="B12" s="10" t="s">
        <v>57</v>
      </c>
      <c r="C12" s="7"/>
      <c r="D12" s="7"/>
      <c r="E12" s="5"/>
      <c r="F12" s="5"/>
    </row>
    <row r="13" spans="1:6" ht="30" customHeight="1">
      <c r="A13" s="5"/>
      <c r="B13" s="66"/>
      <c r="C13" s="66"/>
      <c r="D13" s="66"/>
      <c r="E13" s="66"/>
      <c r="F13" s="5"/>
    </row>
    <row r="14" spans="1:6" ht="15" customHeight="1">
      <c r="A14" s="5"/>
      <c r="B14" s="6"/>
      <c r="C14" s="6"/>
      <c r="D14" s="6"/>
      <c r="E14" s="6"/>
      <c r="F14" s="5"/>
    </row>
    <row r="15" spans="1:6" ht="15" customHeight="1">
      <c r="B15" s="11" t="s">
        <v>58</v>
      </c>
    </row>
    <row r="16" spans="1:6" ht="30" customHeight="1">
      <c r="B16" s="15" t="s">
        <v>67</v>
      </c>
      <c r="C16" s="48"/>
      <c r="D16" s="15" t="s">
        <v>68</v>
      </c>
      <c r="E16" s="48"/>
    </row>
    <row r="17" spans="2:5" ht="15" customHeight="1"/>
    <row r="18" spans="2:5" ht="15" customHeight="1">
      <c r="B18" s="11" t="s">
        <v>59</v>
      </c>
    </row>
    <row r="19" spans="2:5" ht="30" customHeight="1">
      <c r="B19" s="15" t="s">
        <v>69</v>
      </c>
      <c r="C19" s="48"/>
      <c r="D19" s="15" t="s">
        <v>68</v>
      </c>
      <c r="E19" s="48"/>
    </row>
    <row r="20" spans="2:5" ht="15" customHeight="1"/>
    <row r="21" spans="2:5" ht="15" customHeight="1">
      <c r="B21" s="11" t="s">
        <v>72</v>
      </c>
    </row>
    <row r="22" spans="2:5" ht="30" customHeight="1">
      <c r="B22" s="15" t="s">
        <v>60</v>
      </c>
      <c r="C22" s="48"/>
    </row>
    <row r="23" spans="2:5" ht="15" customHeight="1">
      <c r="B23" s="15"/>
      <c r="C23" s="15"/>
    </row>
    <row r="24" spans="2:5" ht="30" customHeight="1">
      <c r="B24" s="15" t="s">
        <v>73</v>
      </c>
      <c r="C24" s="66"/>
      <c r="D24" s="66"/>
      <c r="E24" s="66"/>
    </row>
    <row r="25" spans="2:5" ht="15" customHeight="1"/>
    <row r="26" spans="2:5" ht="15" customHeight="1">
      <c r="B26" s="11" t="s">
        <v>76</v>
      </c>
    </row>
    <row r="27" spans="2:5" ht="30" customHeight="1">
      <c r="B27" s="15" t="s">
        <v>61</v>
      </c>
      <c r="C27" s="48"/>
      <c r="D27" s="15" t="s">
        <v>62</v>
      </c>
      <c r="E27" s="48"/>
    </row>
    <row r="28" spans="2:5" ht="15" customHeight="1"/>
    <row r="29" spans="2:5" ht="30" customHeight="1">
      <c r="B29" s="15" t="s">
        <v>77</v>
      </c>
      <c r="C29" s="66"/>
      <c r="D29" s="66"/>
      <c r="E29" s="66"/>
    </row>
    <row r="30" spans="2:5" ht="15" customHeight="1"/>
    <row r="31" spans="2:5" ht="15" customHeight="1">
      <c r="B31" s="11" t="s">
        <v>63</v>
      </c>
    </row>
    <row r="32" spans="2:5" ht="30" customHeight="1">
      <c r="B32" s="66"/>
      <c r="C32" s="66"/>
      <c r="D32" s="6" t="s">
        <v>70</v>
      </c>
      <c r="E32" s="5"/>
    </row>
    <row r="33" spans="2:5" ht="15" customHeight="1"/>
    <row r="34" spans="2:5" ht="15" customHeight="1">
      <c r="B34" s="11" t="s">
        <v>64</v>
      </c>
    </row>
    <row r="35" spans="2:5" ht="30" customHeight="1">
      <c r="B35" s="66" t="s">
        <v>56</v>
      </c>
      <c r="C35" s="66"/>
      <c r="D35" s="66"/>
      <c r="E35" s="66"/>
    </row>
    <row r="36" spans="2:5" ht="15" customHeight="1"/>
  </sheetData>
  <sheetProtection algorithmName="SHA-512" hashValue="XEzZHTNWWAkstAyeT770PsmNSwkGdbNmlTPMpraCSl8xoXwWwkFR5h0au+QOv9VDPdoDUYHvKv2NIkpZGOAfVA==" saltValue="C5oGzCOgj2P9RA/AJF8sVw==" spinCount="100000" sheet="1" objects="1" scenarios="1"/>
  <dataConsolidate/>
  <mergeCells count="7">
    <mergeCell ref="B32:C32"/>
    <mergeCell ref="B35:E35"/>
    <mergeCell ref="C24:E24"/>
    <mergeCell ref="B7:E7"/>
    <mergeCell ref="B10:E10"/>
    <mergeCell ref="B13:E13"/>
    <mergeCell ref="C29:E29"/>
  </mergeCells>
  <phoneticPr fontId="2"/>
  <conditionalFormatting sqref="A1:F1048576">
    <cfRule type="cellIs" dxfId="1" priority="2" operator="equal">
      <formula>"（選択してください）"</formula>
    </cfRule>
  </conditionalFormatting>
  <conditionalFormatting sqref="B7 B10 B13 C16 E16 C19 E19 C22 C24 C27 E27 C29 B32 B35">
    <cfRule type="containsBlanks" dxfId="0" priority="5">
      <formula>LEN(TRIM(B7))=0</formula>
    </cfRule>
  </conditionalFormatting>
  <dataValidations count="13">
    <dataValidation type="list" allowBlank="1" showInputMessage="1" showErrorMessage="1" sqref="B35:E35" xr:uid="{FDDBBCBB-8181-4C3D-9F71-71586B4D822E}">
      <formula1>"（選択してください）,可（決算書を提出できます）,不可（決算書は提出できません）"</formula1>
    </dataValidation>
    <dataValidation allowBlank="1" showInputMessage="1" showErrorMessage="1" promptTitle="━　記入例　━━━━━━━━━━━━━━━━━━━━━━━━━━" prompt="●●水産加工組合" sqref="B10:E10" xr:uid="{CF903785-674E-4275-BE6A-F3D9CE8F54D5}"/>
    <dataValidation imeMode="halfAlpha" allowBlank="1" showInputMessage="1" showErrorMessage="1" promptTitle="━　記入例　━━━━━━━━━━━━━━━━━━━━━━━━━━" prompt="5" sqref="B32:C32" xr:uid="{59285D6B-4D66-45D7-A1F2-A70AF122EAA6}"/>
    <dataValidation imeMode="halfAlpha" allowBlank="1" showInputMessage="1" showErrorMessage="1" promptTitle="━　記入例　━━━━━━━━━━━━━━━━━━━━━━━━━━" prompt="shinsakai@zensui.jp_x000a_※半角英数字でご入力ください。" sqref="C29" xr:uid="{B0B4CE75-E168-481E-96C3-3A2730B465D8}"/>
    <dataValidation imeMode="halfAlpha" allowBlank="1" showInputMessage="1" showErrorMessage="1" promptTitle="━　記入例　━━━━━━━━━━━━━━━━━━━━━━━━━━" prompt="01-2345-6789_x000a_※半角数字でご入力ください。" sqref="C27 E27" xr:uid="{A9D88CE9-F19C-407D-B7D1-85CFBDAE5E2D}"/>
    <dataValidation allowBlank="1" showInputMessage="1" showErrorMessage="1" promptTitle="━　記入例　━━━━━━━━━━━━━━━━━━━━━━━━━━" prompt="○○県△△市××123-456_x000a_※都道府県、市町村、番地、建物名までご入力ください。" sqref="B24:C24" xr:uid="{67440D96-85D8-4F80-938F-8683F51EA367}"/>
    <dataValidation allowBlank="1" showInputMessage="1" showErrorMessage="1" promptTitle="━　記入例　━━━━━━━━━━━━━━━━━━━━━━━━━━" prompt="水産部水産課　課長" sqref="C19" xr:uid="{11088AB0-0A12-4BA7-BE6F-AF6A7F4CEDCC}"/>
    <dataValidation allowBlank="1" showInputMessage="1" showErrorMessage="1" promptTitle="━　記入例　━━━━━━━━━━━━━━━━━━━━━━━━━━" prompt="代表取締役" sqref="C16" xr:uid="{F9B853E1-5C8B-4ED3-8D2C-F228D63C65E2}"/>
    <dataValidation allowBlank="1" showInputMessage="1" showErrorMessage="1" promptTitle="━　記入例　━━━━━━━━━━━━━━━━━━━━━━━━━━" prompt="水産　次郎_x000a_※姓と名の間にスペースをいれてください。" sqref="E19" xr:uid="{4DD53A20-66AA-4A13-9092-59ED20897E73}"/>
    <dataValidation allowBlank="1" showInputMessage="1" showErrorMessage="1" promptTitle="━　記入例　━━━━━━━━━━━━━━━━━━━━━━━━━━" prompt="株式会社水産加工食品" sqref="B13:E13" xr:uid="{26AD44D9-62D1-4CF3-A4E7-2E8D1A1B4253}"/>
    <dataValidation imeMode="halfAlpha" allowBlank="1" showInputMessage="1" showErrorMessage="1" promptTitle="━　記入例　━━━━━━━━━━━━━━━━━━━━━━━━━━" prompt="012-3456_x000a_※半角数字でご入力ください。" sqref="C22" xr:uid="{15257734-B073-4893-956E-261A6BBFCDCF}"/>
    <dataValidation allowBlank="1" showInputMessage="1" showErrorMessage="1" promptTitle="━　記入例　━━━━━━━━━━━━━━━━━━━━━━━━━━" prompt="水産　太郎_x000a_※姓と名の間にスペースをいれてください。" sqref="E16" xr:uid="{5386EE53-60E1-4240-835C-BF4B5BA7358F}"/>
    <dataValidation imeMode="halfAlpha" allowBlank="1" showInputMessage="1" showErrorMessage="1" promptTitle="━　記入例　━━━━━━━━━━━━━━━━━━━━━━━━━━" prompt="2025年●月●日" sqref="B7:E7" xr:uid="{62ECBBD8-B0F3-4086-85AE-8BD796BA179E}"/>
  </dataValidations>
  <printOptions horizontalCentered="1"/>
  <pageMargins left="0" right="0" top="0" bottom="0" header="0" footer="0"/>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C212-B995-4D0F-9DCA-99AF4E6E27BA}">
  <sheetPr>
    <tabColor theme="8"/>
    <pageSetUpPr fitToPage="1"/>
  </sheetPr>
  <dimension ref="A1:AN34"/>
  <sheetViews>
    <sheetView showGridLines="0" topLeftCell="A2" zoomScaleNormal="100" workbookViewId="0">
      <pane xSplit="2" ySplit="1" topLeftCell="C3" activePane="bottomRight" state="frozen"/>
      <selection activeCell="A2" sqref="A2"/>
      <selection pane="topRight" activeCell="C2" sqref="C2"/>
      <selection pane="bottomLeft" activeCell="A3" sqref="A3"/>
      <selection pane="bottomRight" activeCell="C3" sqref="C3"/>
    </sheetView>
  </sheetViews>
  <sheetFormatPr defaultColWidth="0" defaultRowHeight="150" customHeight="1" zeroHeight="1"/>
  <cols>
    <col min="1" max="1" width="8.125" style="1" customWidth="1"/>
    <col min="2" max="5" width="30.625" style="1" customWidth="1"/>
    <col min="6" max="7" width="20.625" style="1" customWidth="1"/>
    <col min="8" max="8" width="30.625" style="1" customWidth="1"/>
    <col min="9" max="9" width="30.625" style="2" customWidth="1"/>
    <col min="10" max="13" width="25.625" style="2" customWidth="1"/>
    <col min="14" max="19" width="30.625" style="1" customWidth="1"/>
    <col min="20" max="21" width="30.625" style="3" customWidth="1"/>
    <col min="22" max="22" width="50.625" style="1" customWidth="1"/>
    <col min="23" max="23" width="50.625" style="3" customWidth="1"/>
    <col min="24" max="29" width="50.625" style="1" customWidth="1"/>
    <col min="30" max="30" width="30.625" style="3" customWidth="1"/>
    <col min="31" max="31" width="34.375" style="1" customWidth="1"/>
    <col min="32" max="32" width="30.625" style="3" customWidth="1"/>
    <col min="33" max="33" width="30.625" style="3" hidden="1" customWidth="1"/>
    <col min="34" max="34" width="30.625" style="2" hidden="1" customWidth="1"/>
    <col min="35" max="35" width="30.625" style="1" hidden="1" customWidth="1"/>
    <col min="36" max="38" width="30.625" style="2" hidden="1" customWidth="1"/>
    <col min="39" max="39" width="30.625" style="1" hidden="1" customWidth="1"/>
    <col min="40" max="40" width="30.625" style="2" hidden="1" customWidth="1"/>
    <col min="41" max="16384" width="30.625" style="1" hidden="1"/>
  </cols>
  <sheetData>
    <row r="1" spans="1:40" ht="20.100000000000001" hidden="1" customHeight="1">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c r="AH1" s="1"/>
      <c r="AJ1" s="1"/>
      <c r="AK1" s="1"/>
      <c r="AL1" s="1"/>
      <c r="AN1" s="1"/>
    </row>
    <row r="2" spans="1:40" ht="20.100000000000001" customHeight="1">
      <c r="A2" s="45" t="s">
        <v>30</v>
      </c>
      <c r="B2" s="45" t="s">
        <v>20</v>
      </c>
      <c r="C2" s="45" t="s">
        <v>43</v>
      </c>
      <c r="D2" s="45" t="s">
        <v>81</v>
      </c>
      <c r="E2" s="45" t="s">
        <v>31</v>
      </c>
      <c r="F2" s="45" t="s">
        <v>32</v>
      </c>
      <c r="G2" s="45" t="s">
        <v>15</v>
      </c>
      <c r="H2" s="45" t="s">
        <v>34</v>
      </c>
      <c r="I2" s="45" t="s">
        <v>42</v>
      </c>
      <c r="J2" s="45" t="s">
        <v>90</v>
      </c>
      <c r="K2" s="45" t="s">
        <v>91</v>
      </c>
      <c r="L2" s="45" t="s">
        <v>92</v>
      </c>
      <c r="M2" s="45" t="s">
        <v>93</v>
      </c>
      <c r="N2" s="45" t="s">
        <v>35</v>
      </c>
      <c r="O2" s="45" t="s">
        <v>36</v>
      </c>
      <c r="P2" s="45" t="s">
        <v>38</v>
      </c>
      <c r="Q2" s="45" t="s">
        <v>37</v>
      </c>
      <c r="R2" s="45" t="s">
        <v>17</v>
      </c>
      <c r="S2" s="45" t="s">
        <v>16</v>
      </c>
      <c r="T2" s="45" t="s">
        <v>19</v>
      </c>
      <c r="U2" s="45" t="s">
        <v>18</v>
      </c>
      <c r="V2" s="45" t="s">
        <v>84</v>
      </c>
      <c r="W2" s="45" t="s">
        <v>83</v>
      </c>
      <c r="X2" s="45" t="s">
        <v>85</v>
      </c>
      <c r="Y2" s="45" t="s">
        <v>86</v>
      </c>
      <c r="Z2" s="45" t="s">
        <v>87</v>
      </c>
      <c r="AA2" s="45" t="s">
        <v>88</v>
      </c>
      <c r="AB2" s="45" t="s">
        <v>89</v>
      </c>
      <c r="AC2" s="45" t="s">
        <v>41</v>
      </c>
      <c r="AD2" s="45" t="s">
        <v>46</v>
      </c>
      <c r="AE2" s="45" t="s">
        <v>21</v>
      </c>
      <c r="AF2" s="45" t="s">
        <v>45</v>
      </c>
      <c r="AG2" s="1"/>
      <c r="AH2" s="1"/>
      <c r="AJ2" s="1"/>
      <c r="AK2" s="1"/>
      <c r="AL2" s="1"/>
      <c r="AN2" s="1"/>
    </row>
    <row r="3" spans="1:40" s="4" customFormat="1" ht="150" customHeight="1">
      <c r="A3" s="46">
        <v>0</v>
      </c>
      <c r="B3" s="16" t="s">
        <v>55</v>
      </c>
      <c r="C3" s="16" t="s">
        <v>53</v>
      </c>
      <c r="D3" s="17"/>
      <c r="E3" s="17"/>
      <c r="F3" s="18" t="s">
        <v>40</v>
      </c>
      <c r="G3" s="18" t="s">
        <v>40</v>
      </c>
      <c r="H3" s="16" t="s">
        <v>82</v>
      </c>
      <c r="I3" s="19">
        <v>43891</v>
      </c>
      <c r="J3" s="19" t="s">
        <v>97</v>
      </c>
      <c r="K3" s="19" t="s">
        <v>96</v>
      </c>
      <c r="L3" s="19" t="s">
        <v>95</v>
      </c>
      <c r="M3" s="19" t="s">
        <v>94</v>
      </c>
      <c r="N3" s="16" t="s">
        <v>22</v>
      </c>
      <c r="O3" s="16" t="s">
        <v>47</v>
      </c>
      <c r="P3" s="16" t="s">
        <v>48</v>
      </c>
      <c r="Q3" s="20" t="s">
        <v>26</v>
      </c>
      <c r="R3" s="21">
        <v>540</v>
      </c>
      <c r="S3" s="16" t="s">
        <v>25</v>
      </c>
      <c r="T3" s="16" t="s">
        <v>49</v>
      </c>
      <c r="U3" s="16" t="s">
        <v>50</v>
      </c>
      <c r="V3" s="16" t="s">
        <v>52</v>
      </c>
      <c r="W3" s="16" t="s">
        <v>24</v>
      </c>
      <c r="X3" s="16" t="s">
        <v>54</v>
      </c>
      <c r="Y3" s="16" t="s">
        <v>23</v>
      </c>
      <c r="Z3" s="16" t="s">
        <v>51</v>
      </c>
      <c r="AA3" s="16" t="s">
        <v>100</v>
      </c>
      <c r="AB3" s="16" t="s">
        <v>44</v>
      </c>
      <c r="AC3" s="16" t="s">
        <v>78</v>
      </c>
      <c r="AD3" s="16" t="s">
        <v>27</v>
      </c>
      <c r="AE3" s="16" t="s">
        <v>28</v>
      </c>
      <c r="AF3" s="16" t="s">
        <v>29</v>
      </c>
    </row>
    <row r="4" spans="1:40" ht="150" customHeight="1">
      <c r="A4" s="47">
        <v>1</v>
      </c>
      <c r="B4" s="23"/>
      <c r="C4" s="23"/>
      <c r="D4" s="24"/>
      <c r="E4" s="24"/>
      <c r="F4" s="25"/>
      <c r="G4" s="25"/>
      <c r="H4" s="23"/>
      <c r="I4" s="26"/>
      <c r="J4" s="26"/>
      <c r="K4" s="26"/>
      <c r="L4" s="26"/>
      <c r="M4" s="26"/>
      <c r="N4" s="23"/>
      <c r="O4" s="23"/>
      <c r="P4" s="23"/>
      <c r="Q4" s="23"/>
      <c r="R4" s="27"/>
      <c r="S4" s="23"/>
      <c r="T4" s="23"/>
      <c r="U4" s="23"/>
      <c r="V4" s="23"/>
      <c r="W4" s="23"/>
      <c r="X4" s="23"/>
      <c r="Y4" s="23"/>
      <c r="Z4" s="23"/>
      <c r="AA4" s="23"/>
      <c r="AB4" s="23"/>
      <c r="AC4" s="23"/>
      <c r="AD4" s="23"/>
      <c r="AE4" s="23"/>
      <c r="AF4" s="23"/>
      <c r="AG4" s="1"/>
      <c r="AH4" s="1"/>
      <c r="AJ4" s="1"/>
      <c r="AK4" s="1"/>
      <c r="AL4" s="1"/>
      <c r="AN4" s="1"/>
    </row>
    <row r="5" spans="1:40" ht="150" customHeight="1">
      <c r="A5" s="47">
        <v>2</v>
      </c>
      <c r="B5" s="23"/>
      <c r="C5" s="23"/>
      <c r="D5" s="24"/>
      <c r="E5" s="24"/>
      <c r="F5" s="25"/>
      <c r="G5" s="25"/>
      <c r="H5" s="23"/>
      <c r="I5" s="26"/>
      <c r="J5" s="26"/>
      <c r="K5" s="26"/>
      <c r="L5" s="26"/>
      <c r="M5" s="26"/>
      <c r="N5" s="23"/>
      <c r="O5" s="23"/>
      <c r="P5" s="23"/>
      <c r="Q5" s="23"/>
      <c r="R5" s="27"/>
      <c r="S5" s="23"/>
      <c r="T5" s="23"/>
      <c r="U5" s="23"/>
      <c r="V5" s="23"/>
      <c r="W5" s="23"/>
      <c r="X5" s="23"/>
      <c r="Y5" s="23"/>
      <c r="Z5" s="23"/>
      <c r="AA5" s="23"/>
      <c r="AB5" s="23"/>
      <c r="AC5" s="23"/>
      <c r="AD5" s="23"/>
      <c r="AE5" s="23"/>
      <c r="AF5" s="23"/>
      <c r="AG5" s="1"/>
      <c r="AH5" s="1"/>
      <c r="AJ5" s="1"/>
      <c r="AK5" s="1"/>
      <c r="AL5" s="1"/>
      <c r="AN5" s="1"/>
    </row>
    <row r="6" spans="1:40" ht="150" customHeight="1">
      <c r="A6" s="47">
        <v>3</v>
      </c>
      <c r="B6" s="23"/>
      <c r="C6" s="23"/>
      <c r="D6" s="24"/>
      <c r="E6" s="24"/>
      <c r="F6" s="25"/>
      <c r="G6" s="25"/>
      <c r="H6" s="23"/>
      <c r="I6" s="26"/>
      <c r="J6" s="26"/>
      <c r="K6" s="26"/>
      <c r="L6" s="26"/>
      <c r="M6" s="26"/>
      <c r="N6" s="23"/>
      <c r="O6" s="23"/>
      <c r="P6" s="23"/>
      <c r="Q6" s="23"/>
      <c r="R6" s="27"/>
      <c r="S6" s="23"/>
      <c r="T6" s="23"/>
      <c r="U6" s="23"/>
      <c r="V6" s="23"/>
      <c r="W6" s="23"/>
      <c r="X6" s="23"/>
      <c r="Y6" s="23"/>
      <c r="Z6" s="23"/>
      <c r="AA6" s="23"/>
      <c r="AB6" s="23"/>
      <c r="AC6" s="23"/>
      <c r="AD6" s="23"/>
      <c r="AE6" s="23"/>
      <c r="AF6" s="23"/>
      <c r="AG6" s="1"/>
      <c r="AH6" s="1"/>
      <c r="AJ6" s="1"/>
      <c r="AK6" s="1"/>
      <c r="AL6" s="1"/>
      <c r="AN6" s="1"/>
    </row>
    <row r="7" spans="1:40" ht="150" customHeight="1">
      <c r="A7" s="47">
        <v>4</v>
      </c>
      <c r="B7" s="23"/>
      <c r="C7" s="23"/>
      <c r="D7" s="24"/>
      <c r="E7" s="24"/>
      <c r="F7" s="25"/>
      <c r="G7" s="25"/>
      <c r="H7" s="23"/>
      <c r="I7" s="26"/>
      <c r="J7" s="26"/>
      <c r="K7" s="26"/>
      <c r="L7" s="26"/>
      <c r="M7" s="26"/>
      <c r="N7" s="23"/>
      <c r="O7" s="23"/>
      <c r="P7" s="23"/>
      <c r="Q7" s="23"/>
      <c r="R7" s="27"/>
      <c r="S7" s="23"/>
      <c r="T7" s="23"/>
      <c r="U7" s="23"/>
      <c r="V7" s="23"/>
      <c r="W7" s="23"/>
      <c r="X7" s="23"/>
      <c r="Y7" s="23"/>
      <c r="Z7" s="23"/>
      <c r="AA7" s="23"/>
      <c r="AB7" s="23"/>
      <c r="AC7" s="23"/>
      <c r="AD7" s="23"/>
      <c r="AE7" s="23"/>
      <c r="AF7" s="23"/>
      <c r="AG7" s="1"/>
      <c r="AH7" s="1"/>
      <c r="AJ7" s="1"/>
      <c r="AK7" s="1"/>
      <c r="AL7" s="1"/>
      <c r="AN7" s="1"/>
    </row>
    <row r="8" spans="1:40" ht="150" customHeight="1">
      <c r="A8" s="47">
        <v>5</v>
      </c>
      <c r="B8" s="23"/>
      <c r="C8" s="23"/>
      <c r="D8" s="24"/>
      <c r="E8" s="24"/>
      <c r="F8" s="25"/>
      <c r="G8" s="25"/>
      <c r="H8" s="23"/>
      <c r="I8" s="26"/>
      <c r="J8" s="26"/>
      <c r="K8" s="26"/>
      <c r="L8" s="26"/>
      <c r="M8" s="26"/>
      <c r="N8" s="23"/>
      <c r="O8" s="23"/>
      <c r="P8" s="23"/>
      <c r="Q8" s="23"/>
      <c r="R8" s="27"/>
      <c r="S8" s="23"/>
      <c r="T8" s="23"/>
      <c r="U8" s="23"/>
      <c r="V8" s="23"/>
      <c r="W8" s="23"/>
      <c r="X8" s="23"/>
      <c r="Y8" s="23"/>
      <c r="Z8" s="23"/>
      <c r="AA8" s="23"/>
      <c r="AB8" s="23"/>
      <c r="AC8" s="23"/>
      <c r="AD8" s="23"/>
      <c r="AE8" s="23"/>
      <c r="AF8" s="23"/>
      <c r="AG8" s="1"/>
      <c r="AH8" s="1"/>
      <c r="AJ8" s="1"/>
      <c r="AK8" s="1"/>
      <c r="AL8" s="1"/>
      <c r="AN8" s="1"/>
    </row>
    <row r="9" spans="1:40" ht="150" customHeight="1">
      <c r="A9" s="47">
        <v>6</v>
      </c>
      <c r="B9" s="23"/>
      <c r="C9" s="23"/>
      <c r="D9" s="24"/>
      <c r="E9" s="24"/>
      <c r="F9" s="25"/>
      <c r="G9" s="25"/>
      <c r="H9" s="23"/>
      <c r="I9" s="26"/>
      <c r="J9" s="26"/>
      <c r="K9" s="26"/>
      <c r="L9" s="26"/>
      <c r="M9" s="26"/>
      <c r="N9" s="23"/>
      <c r="O9" s="23"/>
      <c r="P9" s="23"/>
      <c r="Q9" s="23"/>
      <c r="R9" s="27"/>
      <c r="S9" s="23"/>
      <c r="T9" s="23"/>
      <c r="U9" s="23"/>
      <c r="V9" s="23"/>
      <c r="W9" s="23"/>
      <c r="X9" s="23"/>
      <c r="Y9" s="23"/>
      <c r="Z9" s="23"/>
      <c r="AA9" s="23"/>
      <c r="AB9" s="23"/>
      <c r="AC9" s="23"/>
      <c r="AD9" s="23"/>
      <c r="AE9" s="23"/>
      <c r="AF9" s="23"/>
      <c r="AG9" s="1"/>
      <c r="AH9" s="1"/>
      <c r="AJ9" s="1"/>
      <c r="AK9" s="1"/>
      <c r="AL9" s="1"/>
      <c r="AN9" s="1"/>
    </row>
    <row r="10" spans="1:40" ht="150" customHeight="1">
      <c r="A10" s="47">
        <v>7</v>
      </c>
      <c r="B10" s="23"/>
      <c r="C10" s="23"/>
      <c r="D10" s="24"/>
      <c r="E10" s="24"/>
      <c r="F10" s="25"/>
      <c r="G10" s="25"/>
      <c r="H10" s="23"/>
      <c r="I10" s="26"/>
      <c r="J10" s="26"/>
      <c r="K10" s="26"/>
      <c r="L10" s="26"/>
      <c r="M10" s="26"/>
      <c r="N10" s="23"/>
      <c r="O10" s="23"/>
      <c r="P10" s="23"/>
      <c r="Q10" s="23"/>
      <c r="R10" s="27"/>
      <c r="S10" s="23"/>
      <c r="T10" s="23"/>
      <c r="U10" s="23"/>
      <c r="V10" s="23"/>
      <c r="W10" s="23"/>
      <c r="X10" s="23"/>
      <c r="Y10" s="23"/>
      <c r="Z10" s="23"/>
      <c r="AA10" s="23"/>
      <c r="AB10" s="23"/>
      <c r="AC10" s="23"/>
      <c r="AD10" s="23"/>
      <c r="AE10" s="23"/>
      <c r="AF10" s="23"/>
      <c r="AG10" s="1"/>
      <c r="AH10" s="1"/>
      <c r="AJ10" s="1"/>
      <c r="AK10" s="1"/>
      <c r="AL10" s="1"/>
      <c r="AN10" s="1"/>
    </row>
    <row r="11" spans="1:40" ht="150" customHeight="1">
      <c r="A11" s="47">
        <v>8</v>
      </c>
      <c r="B11" s="23"/>
      <c r="C11" s="23"/>
      <c r="D11" s="24"/>
      <c r="E11" s="24"/>
      <c r="F11" s="25"/>
      <c r="G11" s="25"/>
      <c r="H11" s="23"/>
      <c r="I11" s="26"/>
      <c r="J11" s="26"/>
      <c r="K11" s="26"/>
      <c r="L11" s="26"/>
      <c r="M11" s="26"/>
      <c r="N11" s="23"/>
      <c r="O11" s="23"/>
      <c r="P11" s="23"/>
      <c r="Q11" s="23"/>
      <c r="R11" s="27"/>
      <c r="S11" s="23"/>
      <c r="T11" s="23"/>
      <c r="U11" s="23"/>
      <c r="V11" s="23"/>
      <c r="W11" s="23"/>
      <c r="X11" s="23"/>
      <c r="Y11" s="23"/>
      <c r="Z11" s="23"/>
      <c r="AA11" s="23"/>
      <c r="AB11" s="23"/>
      <c r="AC11" s="23"/>
      <c r="AD11" s="23"/>
      <c r="AE11" s="23"/>
      <c r="AF11" s="23"/>
      <c r="AG11" s="1"/>
      <c r="AH11" s="1"/>
      <c r="AJ11" s="1"/>
      <c r="AK11" s="1"/>
      <c r="AL11" s="1"/>
      <c r="AN11" s="1"/>
    </row>
    <row r="12" spans="1:40" ht="150" customHeight="1">
      <c r="A12" s="47">
        <v>9</v>
      </c>
      <c r="B12" s="23"/>
      <c r="C12" s="23"/>
      <c r="D12" s="24"/>
      <c r="E12" s="24"/>
      <c r="F12" s="25"/>
      <c r="G12" s="25"/>
      <c r="H12" s="23"/>
      <c r="I12" s="26"/>
      <c r="J12" s="26"/>
      <c r="K12" s="26"/>
      <c r="L12" s="26"/>
      <c r="M12" s="26"/>
      <c r="N12" s="23"/>
      <c r="O12" s="23"/>
      <c r="P12" s="23"/>
      <c r="Q12" s="23"/>
      <c r="R12" s="27"/>
      <c r="S12" s="23"/>
      <c r="T12" s="23"/>
      <c r="U12" s="23"/>
      <c r="V12" s="23"/>
      <c r="W12" s="23"/>
      <c r="X12" s="23"/>
      <c r="Y12" s="23"/>
      <c r="Z12" s="23"/>
      <c r="AA12" s="23"/>
      <c r="AB12" s="23"/>
      <c r="AC12" s="23"/>
      <c r="AD12" s="23"/>
      <c r="AE12" s="23"/>
      <c r="AF12" s="23"/>
      <c r="AG12" s="1"/>
      <c r="AH12" s="1"/>
      <c r="AJ12" s="1"/>
      <c r="AK12" s="1"/>
      <c r="AL12" s="1"/>
      <c r="AN12" s="1"/>
    </row>
    <row r="13" spans="1:40" ht="150" customHeight="1">
      <c r="A13" s="47">
        <v>10</v>
      </c>
      <c r="B13" s="23"/>
      <c r="C13" s="23"/>
      <c r="D13" s="24"/>
      <c r="E13" s="24"/>
      <c r="F13" s="25"/>
      <c r="G13" s="25"/>
      <c r="H13" s="23"/>
      <c r="I13" s="26"/>
      <c r="J13" s="26"/>
      <c r="K13" s="26"/>
      <c r="L13" s="26"/>
      <c r="M13" s="26"/>
      <c r="N13" s="23"/>
      <c r="O13" s="23"/>
      <c r="P13" s="23"/>
      <c r="Q13" s="23"/>
      <c r="R13" s="27"/>
      <c r="S13" s="23"/>
      <c r="T13" s="23"/>
      <c r="U13" s="23"/>
      <c r="V13" s="23"/>
      <c r="W13" s="23"/>
      <c r="X13" s="23"/>
      <c r="Y13" s="23"/>
      <c r="Z13" s="23"/>
      <c r="AA13" s="23"/>
      <c r="AB13" s="23"/>
      <c r="AC13" s="23"/>
      <c r="AD13" s="23"/>
      <c r="AE13" s="23"/>
      <c r="AF13" s="23"/>
      <c r="AG13" s="1"/>
      <c r="AH13" s="1"/>
      <c r="AJ13" s="1"/>
      <c r="AK13" s="1"/>
      <c r="AL13" s="1"/>
      <c r="AN13" s="1"/>
    </row>
    <row r="14" spans="1:40" ht="150" customHeight="1">
      <c r="A14" s="47">
        <v>11</v>
      </c>
      <c r="B14" s="23"/>
      <c r="C14" s="23"/>
      <c r="D14" s="24"/>
      <c r="E14" s="24"/>
      <c r="F14" s="25"/>
      <c r="G14" s="25"/>
      <c r="H14" s="23"/>
      <c r="I14" s="26"/>
      <c r="J14" s="26"/>
      <c r="K14" s="26"/>
      <c r="L14" s="26"/>
      <c r="M14" s="26"/>
      <c r="N14" s="23"/>
      <c r="O14" s="23"/>
      <c r="P14" s="23"/>
      <c r="Q14" s="23"/>
      <c r="R14" s="27"/>
      <c r="S14" s="23"/>
      <c r="T14" s="23"/>
      <c r="U14" s="23"/>
      <c r="V14" s="23"/>
      <c r="W14" s="23"/>
      <c r="X14" s="23"/>
      <c r="Y14" s="23"/>
      <c r="Z14" s="23"/>
      <c r="AA14" s="23"/>
      <c r="AB14" s="23"/>
      <c r="AC14" s="23"/>
      <c r="AD14" s="23"/>
      <c r="AE14" s="23"/>
      <c r="AF14" s="23"/>
      <c r="AG14" s="1"/>
      <c r="AH14" s="1"/>
      <c r="AJ14" s="1"/>
      <c r="AK14" s="1"/>
      <c r="AL14" s="1"/>
      <c r="AN14" s="1"/>
    </row>
    <row r="15" spans="1:40" ht="150" customHeight="1">
      <c r="A15" s="47">
        <v>12</v>
      </c>
      <c r="B15" s="23"/>
      <c r="C15" s="23"/>
      <c r="D15" s="24"/>
      <c r="E15" s="24"/>
      <c r="F15" s="25"/>
      <c r="G15" s="25"/>
      <c r="H15" s="23"/>
      <c r="I15" s="26"/>
      <c r="J15" s="26"/>
      <c r="K15" s="26"/>
      <c r="L15" s="26"/>
      <c r="M15" s="26"/>
      <c r="N15" s="23"/>
      <c r="O15" s="23"/>
      <c r="P15" s="23"/>
      <c r="Q15" s="23"/>
      <c r="R15" s="27"/>
      <c r="S15" s="23"/>
      <c r="T15" s="23"/>
      <c r="U15" s="23"/>
      <c r="V15" s="23"/>
      <c r="W15" s="23"/>
      <c r="X15" s="23"/>
      <c r="Y15" s="23"/>
      <c r="Z15" s="23"/>
      <c r="AA15" s="23"/>
      <c r="AB15" s="23"/>
      <c r="AC15" s="23"/>
      <c r="AD15" s="23"/>
      <c r="AE15" s="23"/>
      <c r="AF15" s="23"/>
      <c r="AG15" s="1"/>
      <c r="AH15" s="1"/>
      <c r="AJ15" s="1"/>
      <c r="AK15" s="1"/>
      <c r="AL15" s="1"/>
      <c r="AN15" s="1"/>
    </row>
    <row r="16" spans="1:40" ht="150" customHeight="1">
      <c r="A16" s="47">
        <v>13</v>
      </c>
      <c r="B16" s="23"/>
      <c r="C16" s="23"/>
      <c r="D16" s="24"/>
      <c r="E16" s="24"/>
      <c r="F16" s="25"/>
      <c r="G16" s="25"/>
      <c r="H16" s="23"/>
      <c r="I16" s="26"/>
      <c r="J16" s="26"/>
      <c r="K16" s="26"/>
      <c r="L16" s="26"/>
      <c r="M16" s="26"/>
      <c r="N16" s="23"/>
      <c r="O16" s="23"/>
      <c r="P16" s="23"/>
      <c r="Q16" s="23"/>
      <c r="R16" s="27"/>
      <c r="S16" s="23"/>
      <c r="T16" s="23"/>
      <c r="U16" s="23"/>
      <c r="V16" s="23"/>
      <c r="W16" s="23"/>
      <c r="X16" s="23"/>
      <c r="Y16" s="23"/>
      <c r="Z16" s="23"/>
      <c r="AA16" s="23"/>
      <c r="AB16" s="23"/>
      <c r="AC16" s="23"/>
      <c r="AD16" s="23"/>
      <c r="AE16" s="23"/>
      <c r="AF16" s="23"/>
      <c r="AG16" s="1"/>
      <c r="AH16" s="1"/>
      <c r="AJ16" s="1"/>
      <c r="AK16" s="1"/>
      <c r="AL16" s="1"/>
      <c r="AN16" s="1"/>
    </row>
    <row r="17" spans="1:40" ht="150" customHeight="1">
      <c r="A17" s="47">
        <v>14</v>
      </c>
      <c r="B17" s="23"/>
      <c r="C17" s="23"/>
      <c r="D17" s="24"/>
      <c r="E17" s="24"/>
      <c r="F17" s="25"/>
      <c r="G17" s="25"/>
      <c r="H17" s="23"/>
      <c r="I17" s="26"/>
      <c r="J17" s="26"/>
      <c r="K17" s="26"/>
      <c r="L17" s="26"/>
      <c r="M17" s="26"/>
      <c r="N17" s="23"/>
      <c r="O17" s="23"/>
      <c r="P17" s="23"/>
      <c r="Q17" s="23"/>
      <c r="R17" s="27"/>
      <c r="S17" s="23"/>
      <c r="T17" s="23"/>
      <c r="U17" s="23"/>
      <c r="V17" s="23"/>
      <c r="W17" s="23"/>
      <c r="X17" s="23"/>
      <c r="Y17" s="23"/>
      <c r="Z17" s="23"/>
      <c r="AA17" s="23"/>
      <c r="AB17" s="23"/>
      <c r="AC17" s="23"/>
      <c r="AD17" s="23"/>
      <c r="AE17" s="23"/>
      <c r="AF17" s="23"/>
      <c r="AG17" s="1"/>
      <c r="AH17" s="1"/>
      <c r="AJ17" s="1"/>
      <c r="AK17" s="1"/>
      <c r="AL17" s="1"/>
      <c r="AN17" s="1"/>
    </row>
    <row r="18" spans="1:40" ht="150" customHeight="1">
      <c r="A18" s="47">
        <v>15</v>
      </c>
      <c r="B18" s="23"/>
      <c r="C18" s="23"/>
      <c r="D18" s="24"/>
      <c r="E18" s="24"/>
      <c r="F18" s="25"/>
      <c r="G18" s="25"/>
      <c r="H18" s="23"/>
      <c r="I18" s="26"/>
      <c r="J18" s="26"/>
      <c r="K18" s="26"/>
      <c r="L18" s="26"/>
      <c r="M18" s="26"/>
      <c r="N18" s="23"/>
      <c r="O18" s="23"/>
      <c r="P18" s="23"/>
      <c r="Q18" s="23"/>
      <c r="R18" s="27"/>
      <c r="S18" s="23"/>
      <c r="T18" s="23"/>
      <c r="U18" s="23"/>
      <c r="V18" s="23"/>
      <c r="W18" s="23"/>
      <c r="X18" s="23"/>
      <c r="Y18" s="23"/>
      <c r="Z18" s="23"/>
      <c r="AA18" s="23"/>
      <c r="AB18" s="23"/>
      <c r="AC18" s="23"/>
      <c r="AD18" s="23"/>
      <c r="AE18" s="23"/>
      <c r="AF18" s="23"/>
      <c r="AG18" s="1"/>
      <c r="AH18" s="1"/>
      <c r="AJ18" s="1"/>
      <c r="AK18" s="1"/>
      <c r="AL18" s="1"/>
      <c r="AN18" s="1"/>
    </row>
    <row r="19" spans="1:40" ht="150" customHeight="1">
      <c r="A19" s="47">
        <v>16</v>
      </c>
      <c r="B19" s="23"/>
      <c r="C19" s="23"/>
      <c r="D19" s="24"/>
      <c r="E19" s="24"/>
      <c r="F19" s="25"/>
      <c r="G19" s="25"/>
      <c r="H19" s="23"/>
      <c r="I19" s="26"/>
      <c r="J19" s="26"/>
      <c r="K19" s="26"/>
      <c r="L19" s="26"/>
      <c r="M19" s="26"/>
      <c r="N19" s="23"/>
      <c r="O19" s="23"/>
      <c r="P19" s="23"/>
      <c r="Q19" s="23"/>
      <c r="R19" s="27"/>
      <c r="S19" s="23"/>
      <c r="T19" s="23"/>
      <c r="U19" s="23"/>
      <c r="V19" s="23"/>
      <c r="W19" s="23"/>
      <c r="X19" s="23"/>
      <c r="Y19" s="23"/>
      <c r="Z19" s="23"/>
      <c r="AA19" s="23"/>
      <c r="AB19" s="23"/>
      <c r="AC19" s="23"/>
      <c r="AD19" s="23"/>
      <c r="AE19" s="23"/>
      <c r="AF19" s="23"/>
      <c r="AG19" s="1"/>
      <c r="AH19" s="1"/>
      <c r="AJ19" s="1"/>
      <c r="AK19" s="1"/>
      <c r="AL19" s="1"/>
      <c r="AN19" s="1"/>
    </row>
    <row r="20" spans="1:40" ht="150" customHeight="1">
      <c r="A20" s="47">
        <v>17</v>
      </c>
      <c r="B20" s="23"/>
      <c r="C20" s="23"/>
      <c r="D20" s="24"/>
      <c r="E20" s="24"/>
      <c r="F20" s="25"/>
      <c r="G20" s="25"/>
      <c r="H20" s="23"/>
      <c r="I20" s="26"/>
      <c r="J20" s="26"/>
      <c r="K20" s="26"/>
      <c r="L20" s="26"/>
      <c r="M20" s="26"/>
      <c r="N20" s="23"/>
      <c r="O20" s="23"/>
      <c r="P20" s="23"/>
      <c r="Q20" s="23"/>
      <c r="R20" s="27"/>
      <c r="S20" s="23"/>
      <c r="T20" s="23"/>
      <c r="U20" s="23"/>
      <c r="V20" s="23"/>
      <c r="W20" s="23"/>
      <c r="X20" s="23"/>
      <c r="Y20" s="23"/>
      <c r="Z20" s="23"/>
      <c r="AA20" s="23"/>
      <c r="AB20" s="23"/>
      <c r="AC20" s="23"/>
      <c r="AD20" s="23"/>
      <c r="AE20" s="23"/>
      <c r="AF20" s="23"/>
      <c r="AG20" s="1"/>
      <c r="AH20" s="1"/>
      <c r="AJ20" s="1"/>
      <c r="AK20" s="1"/>
      <c r="AL20" s="1"/>
      <c r="AN20" s="1"/>
    </row>
    <row r="21" spans="1:40" ht="150" customHeight="1">
      <c r="A21" s="47">
        <v>18</v>
      </c>
      <c r="B21" s="23"/>
      <c r="C21" s="23"/>
      <c r="D21" s="24"/>
      <c r="E21" s="24"/>
      <c r="F21" s="25"/>
      <c r="G21" s="25"/>
      <c r="H21" s="23"/>
      <c r="I21" s="26"/>
      <c r="J21" s="26"/>
      <c r="K21" s="26"/>
      <c r="L21" s="26"/>
      <c r="M21" s="26"/>
      <c r="N21" s="23"/>
      <c r="O21" s="23"/>
      <c r="P21" s="23"/>
      <c r="Q21" s="23"/>
      <c r="R21" s="27"/>
      <c r="S21" s="23"/>
      <c r="T21" s="23"/>
      <c r="U21" s="23"/>
      <c r="V21" s="23"/>
      <c r="W21" s="23"/>
      <c r="X21" s="23"/>
      <c r="Y21" s="23"/>
      <c r="Z21" s="23"/>
      <c r="AA21" s="23"/>
      <c r="AB21" s="23"/>
      <c r="AC21" s="23"/>
      <c r="AD21" s="23"/>
      <c r="AE21" s="23"/>
      <c r="AF21" s="23"/>
      <c r="AG21" s="1"/>
      <c r="AH21" s="1"/>
      <c r="AJ21" s="1"/>
      <c r="AK21" s="1"/>
      <c r="AL21" s="1"/>
      <c r="AN21" s="1"/>
    </row>
    <row r="22" spans="1:40" ht="150" customHeight="1">
      <c r="A22" s="47">
        <v>19</v>
      </c>
      <c r="B22" s="23"/>
      <c r="C22" s="23"/>
      <c r="D22" s="24"/>
      <c r="E22" s="24"/>
      <c r="F22" s="25"/>
      <c r="G22" s="25"/>
      <c r="H22" s="23"/>
      <c r="I22" s="26"/>
      <c r="J22" s="26"/>
      <c r="K22" s="26"/>
      <c r="L22" s="26"/>
      <c r="M22" s="26"/>
      <c r="N22" s="23"/>
      <c r="O22" s="23"/>
      <c r="P22" s="23"/>
      <c r="Q22" s="23"/>
      <c r="R22" s="27"/>
      <c r="S22" s="23"/>
      <c r="T22" s="23"/>
      <c r="U22" s="23"/>
      <c r="V22" s="23"/>
      <c r="W22" s="23"/>
      <c r="X22" s="23"/>
      <c r="Y22" s="23"/>
      <c r="Z22" s="23"/>
      <c r="AA22" s="23"/>
      <c r="AB22" s="23"/>
      <c r="AC22" s="23"/>
      <c r="AD22" s="23"/>
      <c r="AE22" s="23"/>
      <c r="AF22" s="23"/>
      <c r="AG22" s="1"/>
      <c r="AH22" s="1"/>
      <c r="AJ22" s="1"/>
      <c r="AK22" s="1"/>
      <c r="AL22" s="1"/>
      <c r="AN22" s="1"/>
    </row>
    <row r="23" spans="1:40" ht="150" customHeight="1">
      <c r="A23" s="47">
        <v>20</v>
      </c>
      <c r="B23" s="23"/>
      <c r="C23" s="23"/>
      <c r="D23" s="24"/>
      <c r="E23" s="24"/>
      <c r="F23" s="25"/>
      <c r="G23" s="25"/>
      <c r="H23" s="23"/>
      <c r="I23" s="26"/>
      <c r="J23" s="26"/>
      <c r="K23" s="26"/>
      <c r="L23" s="26"/>
      <c r="M23" s="26"/>
      <c r="N23" s="23"/>
      <c r="O23" s="23"/>
      <c r="P23" s="23"/>
      <c r="Q23" s="23"/>
      <c r="R23" s="27"/>
      <c r="S23" s="23"/>
      <c r="T23" s="23"/>
      <c r="U23" s="23"/>
      <c r="V23" s="23"/>
      <c r="W23" s="23"/>
      <c r="X23" s="23"/>
      <c r="Y23" s="23"/>
      <c r="Z23" s="23"/>
      <c r="AA23" s="23"/>
      <c r="AB23" s="23"/>
      <c r="AC23" s="23"/>
      <c r="AD23" s="23"/>
      <c r="AE23" s="23"/>
      <c r="AF23" s="23"/>
      <c r="AG23" s="1"/>
      <c r="AH23" s="1"/>
      <c r="AJ23" s="1"/>
      <c r="AK23" s="1"/>
      <c r="AL23" s="1"/>
      <c r="AN23" s="1"/>
    </row>
    <row r="24" spans="1:40" ht="150" customHeight="1">
      <c r="A24" s="47">
        <v>21</v>
      </c>
      <c r="B24" s="23"/>
      <c r="C24" s="23"/>
      <c r="D24" s="24"/>
      <c r="E24" s="24"/>
      <c r="F24" s="25"/>
      <c r="G24" s="25"/>
      <c r="H24" s="23"/>
      <c r="I24" s="26"/>
      <c r="J24" s="26"/>
      <c r="K24" s="26"/>
      <c r="L24" s="26"/>
      <c r="M24" s="26"/>
      <c r="N24" s="23"/>
      <c r="O24" s="23"/>
      <c r="P24" s="23"/>
      <c r="Q24" s="23"/>
      <c r="R24" s="27"/>
      <c r="S24" s="23"/>
      <c r="T24" s="23"/>
      <c r="U24" s="23"/>
      <c r="V24" s="23"/>
      <c r="W24" s="23"/>
      <c r="X24" s="23"/>
      <c r="Y24" s="23"/>
      <c r="Z24" s="23"/>
      <c r="AA24" s="23"/>
      <c r="AB24" s="23"/>
      <c r="AC24" s="23"/>
      <c r="AD24" s="23"/>
      <c r="AE24" s="23"/>
      <c r="AF24" s="23"/>
      <c r="AG24" s="1"/>
      <c r="AH24" s="1"/>
      <c r="AJ24" s="1"/>
      <c r="AK24" s="1"/>
      <c r="AL24" s="1"/>
      <c r="AN24" s="1"/>
    </row>
    <row r="25" spans="1:40" ht="150" customHeight="1">
      <c r="A25" s="47">
        <v>22</v>
      </c>
      <c r="B25" s="23"/>
      <c r="C25" s="23"/>
      <c r="D25" s="24"/>
      <c r="E25" s="24"/>
      <c r="F25" s="25"/>
      <c r="G25" s="25"/>
      <c r="H25" s="23"/>
      <c r="I25" s="26"/>
      <c r="J25" s="26"/>
      <c r="K25" s="26"/>
      <c r="L25" s="26"/>
      <c r="M25" s="26"/>
      <c r="N25" s="23"/>
      <c r="O25" s="23"/>
      <c r="P25" s="23"/>
      <c r="Q25" s="23"/>
      <c r="R25" s="27"/>
      <c r="S25" s="23"/>
      <c r="T25" s="23"/>
      <c r="U25" s="23"/>
      <c r="V25" s="23"/>
      <c r="W25" s="23"/>
      <c r="X25" s="23"/>
      <c r="Y25" s="23"/>
      <c r="Z25" s="23"/>
      <c r="AA25" s="23"/>
      <c r="AB25" s="23"/>
      <c r="AC25" s="23"/>
      <c r="AD25" s="23"/>
      <c r="AE25" s="23"/>
      <c r="AF25" s="23"/>
      <c r="AG25" s="1"/>
      <c r="AH25" s="1"/>
      <c r="AJ25" s="1"/>
      <c r="AK25" s="1"/>
      <c r="AL25" s="1"/>
      <c r="AN25" s="1"/>
    </row>
    <row r="26" spans="1:40" ht="150" customHeight="1">
      <c r="A26" s="47">
        <v>23</v>
      </c>
      <c r="B26" s="23"/>
      <c r="C26" s="23"/>
      <c r="D26" s="24"/>
      <c r="E26" s="24"/>
      <c r="F26" s="25"/>
      <c r="G26" s="25"/>
      <c r="H26" s="23"/>
      <c r="I26" s="26"/>
      <c r="J26" s="26"/>
      <c r="K26" s="26"/>
      <c r="L26" s="26"/>
      <c r="M26" s="26"/>
      <c r="N26" s="23"/>
      <c r="O26" s="23"/>
      <c r="P26" s="23"/>
      <c r="Q26" s="23"/>
      <c r="R26" s="27"/>
      <c r="S26" s="23"/>
      <c r="T26" s="23"/>
      <c r="U26" s="23"/>
      <c r="V26" s="23"/>
      <c r="W26" s="23"/>
      <c r="X26" s="23"/>
      <c r="Y26" s="23"/>
      <c r="Z26" s="23"/>
      <c r="AA26" s="23"/>
      <c r="AB26" s="23"/>
      <c r="AC26" s="23"/>
      <c r="AD26" s="23"/>
      <c r="AE26" s="23"/>
      <c r="AF26" s="23"/>
      <c r="AG26" s="1"/>
      <c r="AH26" s="1"/>
      <c r="AJ26" s="1"/>
      <c r="AK26" s="1"/>
      <c r="AL26" s="1"/>
      <c r="AN26" s="1"/>
    </row>
    <row r="27" spans="1:40" ht="150" customHeight="1">
      <c r="A27" s="47">
        <v>24</v>
      </c>
      <c r="B27" s="23"/>
      <c r="C27" s="23"/>
      <c r="D27" s="24"/>
      <c r="E27" s="24"/>
      <c r="F27" s="25"/>
      <c r="G27" s="25"/>
      <c r="H27" s="23"/>
      <c r="I27" s="26"/>
      <c r="J27" s="26"/>
      <c r="K27" s="26"/>
      <c r="L27" s="26"/>
      <c r="M27" s="26"/>
      <c r="N27" s="23"/>
      <c r="O27" s="23"/>
      <c r="P27" s="23"/>
      <c r="Q27" s="23"/>
      <c r="R27" s="27"/>
      <c r="S27" s="23"/>
      <c r="T27" s="23"/>
      <c r="U27" s="23"/>
      <c r="V27" s="23"/>
      <c r="W27" s="23"/>
      <c r="X27" s="23"/>
      <c r="Y27" s="23"/>
      <c r="Z27" s="23"/>
      <c r="AA27" s="23"/>
      <c r="AB27" s="23"/>
      <c r="AC27" s="23"/>
      <c r="AD27" s="23"/>
      <c r="AE27" s="23"/>
      <c r="AF27" s="23"/>
      <c r="AG27" s="1"/>
      <c r="AH27" s="1"/>
      <c r="AJ27" s="1"/>
      <c r="AK27" s="1"/>
      <c r="AL27" s="1"/>
      <c r="AN27" s="1"/>
    </row>
    <row r="28" spans="1:40" ht="150" customHeight="1">
      <c r="A28" s="47">
        <v>25</v>
      </c>
      <c r="B28" s="23"/>
      <c r="C28" s="23"/>
      <c r="D28" s="24"/>
      <c r="E28" s="24"/>
      <c r="F28" s="25"/>
      <c r="G28" s="25"/>
      <c r="H28" s="23"/>
      <c r="I28" s="26"/>
      <c r="J28" s="26"/>
      <c r="K28" s="26"/>
      <c r="L28" s="26"/>
      <c r="M28" s="26"/>
      <c r="N28" s="23"/>
      <c r="O28" s="23"/>
      <c r="P28" s="23"/>
      <c r="Q28" s="23"/>
      <c r="R28" s="27"/>
      <c r="S28" s="23"/>
      <c r="T28" s="23"/>
      <c r="U28" s="23"/>
      <c r="V28" s="23"/>
      <c r="W28" s="23"/>
      <c r="X28" s="23"/>
      <c r="Y28" s="23"/>
      <c r="Z28" s="23"/>
      <c r="AA28" s="23"/>
      <c r="AB28" s="23"/>
      <c r="AC28" s="23"/>
      <c r="AD28" s="23"/>
      <c r="AE28" s="23"/>
      <c r="AF28" s="23"/>
      <c r="AG28" s="1"/>
      <c r="AH28" s="1"/>
      <c r="AJ28" s="1"/>
      <c r="AK28" s="1"/>
      <c r="AL28" s="1"/>
      <c r="AN28" s="1"/>
    </row>
    <row r="29" spans="1:40" ht="150" customHeight="1">
      <c r="A29" s="47">
        <v>26</v>
      </c>
      <c r="B29" s="23"/>
      <c r="C29" s="23"/>
      <c r="D29" s="24"/>
      <c r="E29" s="24"/>
      <c r="F29" s="25"/>
      <c r="G29" s="25"/>
      <c r="H29" s="23"/>
      <c r="I29" s="26"/>
      <c r="J29" s="26"/>
      <c r="K29" s="26"/>
      <c r="L29" s="26"/>
      <c r="M29" s="26"/>
      <c r="N29" s="23"/>
      <c r="O29" s="23"/>
      <c r="P29" s="23"/>
      <c r="Q29" s="23"/>
      <c r="R29" s="27"/>
      <c r="S29" s="23"/>
      <c r="T29" s="23"/>
      <c r="U29" s="23"/>
      <c r="V29" s="23"/>
      <c r="W29" s="23"/>
      <c r="X29" s="23"/>
      <c r="Y29" s="23"/>
      <c r="Z29" s="23"/>
      <c r="AA29" s="23"/>
      <c r="AB29" s="23"/>
      <c r="AC29" s="23"/>
      <c r="AD29" s="23"/>
      <c r="AE29" s="23"/>
      <c r="AF29" s="23"/>
      <c r="AG29" s="1"/>
      <c r="AH29" s="1"/>
      <c r="AJ29" s="1"/>
      <c r="AK29" s="1"/>
      <c r="AL29" s="1"/>
      <c r="AN29" s="1"/>
    </row>
    <row r="30" spans="1:40" ht="150" customHeight="1">
      <c r="A30" s="47">
        <v>27</v>
      </c>
      <c r="B30" s="23"/>
      <c r="C30" s="23"/>
      <c r="D30" s="24"/>
      <c r="E30" s="24"/>
      <c r="F30" s="25"/>
      <c r="G30" s="25"/>
      <c r="H30" s="23"/>
      <c r="I30" s="26"/>
      <c r="J30" s="26"/>
      <c r="K30" s="26"/>
      <c r="L30" s="26"/>
      <c r="M30" s="26"/>
      <c r="N30" s="23"/>
      <c r="O30" s="23"/>
      <c r="P30" s="23"/>
      <c r="Q30" s="23"/>
      <c r="R30" s="27"/>
      <c r="S30" s="23"/>
      <c r="T30" s="23"/>
      <c r="U30" s="23"/>
      <c r="V30" s="23"/>
      <c r="W30" s="23"/>
      <c r="X30" s="23"/>
      <c r="Y30" s="23"/>
      <c r="Z30" s="23"/>
      <c r="AA30" s="23"/>
      <c r="AB30" s="23"/>
      <c r="AC30" s="23"/>
      <c r="AD30" s="23"/>
      <c r="AE30" s="23"/>
      <c r="AF30" s="23"/>
      <c r="AG30" s="1"/>
      <c r="AH30" s="1"/>
      <c r="AJ30" s="1"/>
      <c r="AK30" s="1"/>
      <c r="AL30" s="1"/>
      <c r="AN30" s="1"/>
    </row>
    <row r="31" spans="1:40" ht="150" customHeight="1">
      <c r="A31" s="47">
        <v>28</v>
      </c>
      <c r="B31" s="23"/>
      <c r="C31" s="23"/>
      <c r="D31" s="24"/>
      <c r="E31" s="24"/>
      <c r="F31" s="25"/>
      <c r="G31" s="25"/>
      <c r="H31" s="23"/>
      <c r="I31" s="26"/>
      <c r="J31" s="26"/>
      <c r="K31" s="26"/>
      <c r="L31" s="26"/>
      <c r="M31" s="26"/>
      <c r="N31" s="23"/>
      <c r="O31" s="23"/>
      <c r="P31" s="23"/>
      <c r="Q31" s="23"/>
      <c r="R31" s="27"/>
      <c r="S31" s="23"/>
      <c r="T31" s="23"/>
      <c r="U31" s="23"/>
      <c r="V31" s="23"/>
      <c r="W31" s="23"/>
      <c r="X31" s="23"/>
      <c r="Y31" s="23"/>
      <c r="Z31" s="23"/>
      <c r="AA31" s="23"/>
      <c r="AB31" s="23"/>
      <c r="AC31" s="23"/>
      <c r="AD31" s="23"/>
      <c r="AE31" s="23"/>
      <c r="AF31" s="23"/>
      <c r="AG31" s="1"/>
      <c r="AH31" s="1"/>
      <c r="AJ31" s="1"/>
      <c r="AK31" s="1"/>
      <c r="AL31" s="1"/>
      <c r="AN31" s="1"/>
    </row>
    <row r="32" spans="1:40" ht="150" customHeight="1">
      <c r="A32" s="47">
        <v>29</v>
      </c>
      <c r="B32" s="23"/>
      <c r="C32" s="23"/>
      <c r="D32" s="24"/>
      <c r="E32" s="24"/>
      <c r="F32" s="25"/>
      <c r="G32" s="25"/>
      <c r="H32" s="23"/>
      <c r="I32" s="26"/>
      <c r="J32" s="26"/>
      <c r="K32" s="26"/>
      <c r="L32" s="26"/>
      <c r="M32" s="26"/>
      <c r="N32" s="23"/>
      <c r="O32" s="23"/>
      <c r="P32" s="23"/>
      <c r="Q32" s="23"/>
      <c r="R32" s="27"/>
      <c r="S32" s="23"/>
      <c r="T32" s="23"/>
      <c r="U32" s="23"/>
      <c r="V32" s="23"/>
      <c r="W32" s="23"/>
      <c r="X32" s="23"/>
      <c r="Y32" s="23"/>
      <c r="Z32" s="23"/>
      <c r="AA32" s="23"/>
      <c r="AB32" s="23"/>
      <c r="AC32" s="23"/>
      <c r="AD32" s="23"/>
      <c r="AE32" s="23"/>
      <c r="AF32" s="23"/>
      <c r="AG32" s="1"/>
      <c r="AH32" s="1"/>
      <c r="AJ32" s="1"/>
      <c r="AK32" s="1"/>
      <c r="AL32" s="1"/>
      <c r="AN32" s="1"/>
    </row>
    <row r="33" spans="1:40" ht="150" customHeight="1">
      <c r="A33" s="47">
        <v>30</v>
      </c>
      <c r="B33" s="23"/>
      <c r="C33" s="23"/>
      <c r="D33" s="24"/>
      <c r="E33" s="24"/>
      <c r="F33" s="25"/>
      <c r="G33" s="25"/>
      <c r="H33" s="23"/>
      <c r="I33" s="26"/>
      <c r="J33" s="26"/>
      <c r="K33" s="26"/>
      <c r="L33" s="26"/>
      <c r="M33" s="26"/>
      <c r="N33" s="23"/>
      <c r="O33" s="23"/>
      <c r="P33" s="23"/>
      <c r="Q33" s="23"/>
      <c r="R33" s="27"/>
      <c r="S33" s="23"/>
      <c r="T33" s="23"/>
      <c r="U33" s="23"/>
      <c r="V33" s="23"/>
      <c r="W33" s="23"/>
      <c r="X33" s="23"/>
      <c r="Y33" s="23"/>
      <c r="Z33" s="23"/>
      <c r="AA33" s="23"/>
      <c r="AB33" s="23"/>
      <c r="AC33" s="23"/>
      <c r="AD33" s="23"/>
      <c r="AE33" s="23"/>
      <c r="AF33" s="23"/>
      <c r="AG33" s="1"/>
      <c r="AH33" s="1"/>
      <c r="AJ33" s="1"/>
      <c r="AK33" s="1"/>
      <c r="AL33" s="1"/>
      <c r="AN33" s="1"/>
    </row>
    <row r="34" spans="1:40" ht="150" hidden="1" customHeight="1">
      <c r="I34" s="1"/>
      <c r="J34" s="1"/>
      <c r="K34" s="1"/>
      <c r="L34" s="1"/>
      <c r="M34" s="1"/>
      <c r="T34" s="1"/>
      <c r="U34" s="1"/>
      <c r="W34" s="1"/>
      <c r="AD34" s="1"/>
      <c r="AF34" s="1"/>
      <c r="AG34" s="1"/>
      <c r="AH34" s="1"/>
      <c r="AJ34" s="1"/>
      <c r="AK34" s="1"/>
      <c r="AL34" s="1"/>
      <c r="AN34" s="1"/>
    </row>
  </sheetData>
  <dataConsolidate/>
  <phoneticPr fontId="2"/>
  <dataValidations count="24">
    <dataValidation allowBlank="1" showInputMessage="1" showErrorMessage="1" promptTitle="▼記入時の注意点　＿＿＿＿＿＿＿＿＿＿＿＿＿＿＿＿＿＿＿＿＿＿＿" prompt="一括表示に記載された内容をそのままご登録ください" sqref="N3:N33" xr:uid="{09BF1935-5C34-4B79-ADD3-FB158748FA2A}"/>
    <dataValidation allowBlank="1" showInputMessage="1" showErrorMessage="1" promptTitle="▼記入時の注意点　＿＿＿＿＿＿＿＿＿＿＿＿＿＿＿＿＿＿＿＿＿＿＿" prompt="・特定８品目（表示義務・以下参照）より該当する品目をご登録ください_x000a_・卵、小麦、乳、落花生、くるみ、そば、えび、かに" sqref="Q4:Q33 O3:O33" xr:uid="{C88B32E2-E558-479E-9EA5-C77285C2D5A4}"/>
    <dataValidation allowBlank="1" showInputMessage="1" showErrorMessage="1" promptTitle="▼記入時の注意点　＿＿＿＿＿＿＿＿＿＿＿＿＿＿＿＿＿＿＿＿＿＿＿" prompt="・農林水産祭参加行事における受賞歴をご登録ください" sqref="H3:H33" xr:uid="{E9D67EAC-52C5-4179-8241-37AA27F876BC}"/>
    <dataValidation type="list" allowBlank="1" showInputMessage="1" showErrorMessage="1" promptTitle="▼記入時の注意点　＿＿＿＿＿＿＿＿＿＿＿＿＿＿＿＿＿＿＿＿＿＿＿" prompt="以下より該当する項目を選択してください_x000a_① 乾製品（節類含む）_x000a_② 加熱調味加工品（ねり製品含む）_x000a_③ 非加熱調味加工品、塩蔵品、藻類加工品_x000a_④ 魚卵加工品、発酵食品、生食加工品_x000a_⑤ 燻製、魚醤油・エキス、冷食加工品、缶詰・レトルト、その他" sqref="F3:F33" xr:uid="{8E3AE79F-DD0F-4F66-9B22-77DCA1F863C7}">
      <formula1>"（選択してください）,①,②,③,④,⑤"</formula1>
    </dataValidation>
    <dataValidation allowBlank="1" showInputMessage="1" showErrorMessage="1" promptTitle="▼記入時の注意点　＿＿＿＿＿＿＿＿＿＿＿＿＿＿＿＿＿＿＿＿＿＿＿" prompt="・西暦年月でご登録ください" sqref="I3:I33" xr:uid="{9625C47A-B945-485C-9436-CBF644E3B0BD}"/>
    <dataValidation type="list" allowBlank="1" showInputMessage="1" showErrorMessage="1" promptTitle="▼記入時の注意点　＿＿＿＿＿＿＿＿＿＿＿＿＿＿＿＿＿＿＿＿＿＿＿" prompt="以下より該当する項目を選択してください_x000a_① 一般審査出品を希望_x000a_② 特別賞出品（該当国より輸入された原料を用いた商品に限る）を希望_x000a_③ 一般審査 及び 特別賞両方の出品を希望" sqref="G3:G33" xr:uid="{A04D60B7-F169-4D6F-A5D0-4255F0AE04EA}">
      <formula1>"（選択してください）,①,②,③"</formula1>
    </dataValidation>
    <dataValidation allowBlank="1" showInputMessage="1" showErrorMessage="1" promptTitle="▼記入時の注意点　＿＿＿＿＿＿＿＿＿＿＿＿＿＿＿＿＿＿＿＿＿＿＿" prompt="・一括表示に記載されている”名称”をご登録ください" sqref="C3:C33" xr:uid="{2144A956-F984-48A8-BC40-C580CD9EEDCB}"/>
    <dataValidation allowBlank="1" showInputMessage="1" showErrorMessage="1" promptTitle="▼記入時の注意点　＿＿＿＿＿＿＿＿＿＿＿＿＿＿＿＿＿＿＿＿＿＿＿" prompt="・主要となる原料（水産原料に限る）をご登録ください_x000a_・複数の種類ある場合は、すべてご登録ください" sqref="P3:P33" xr:uid="{B480B243-23D1-4A21-8C67-E5D7AFB913B3}"/>
    <dataValidation allowBlank="1" showInputMessage="1" showErrorMessage="1" promptTitle="▼記入時の注意点　＿＿＿＿＿＿＿＿＿＿＿＿＿＿＿＿＿＿＿＿＿＿＿" prompt="・主原料の国名、あるいは都道府県名をご登録ください_x000a_・都道府県名が多岐にわたる場合は「国産」とご登録ください_x000a_・主原料が複数ある場合は、主原料（国または都道府県名）をご登録ください" sqref="Q3" xr:uid="{BE128C38-5BE8-46A6-AAA2-2C56F8A6E9A8}"/>
    <dataValidation allowBlank="1" showInputMessage="1" showErrorMessage="1" promptTitle="▼記入時の注意点　＿＿＿＿＿＿＿＿＿＿＿＿＿＿＿＿＿＿＿＿＿＿＿" prompt="・商品の食べ方、及びお勧めした調理方法をご登録ください_x000a_・本情報は審査会での試食提供時の参考とさせていただき、採点表には反映されません。" sqref="AC3:AC33" xr:uid="{38D0A52F-9925-4C6F-8255-7B482CD71009}"/>
    <dataValidation type="list" allowBlank="1" showInputMessage="1" showErrorMessage="1" sqref="T3:T33" xr:uid="{A391A438-F108-4F87-B3D8-2EC87E08D14B}">
      <formula1>"（選択してください）,冷凍,冷蔵,常温"</formula1>
    </dataValidation>
    <dataValidation allowBlank="1" showInputMessage="1" showErrorMessage="1" promptTitle="▼記入時の注意点　＿＿＿＿＿＿＿＿＿＿＿＿＿＿＿＿＿＿＿＿＿＿＿" prompt="・申込を行う組合（団体）とは、事業者が所属する組合（団体）のことを指します" sqref="AD3:AD33" xr:uid="{98C03069-18C1-405A-9865-D123C834F509}"/>
    <dataValidation type="textLength" operator="lessThanOrEqual" allowBlank="1" showInputMessage="1" showErrorMessage="1" errorTitle="文字数が上限を超えています" error="150文字以内で入力してください" promptTitle="▼記入時の注意点　＿＿＿＿＿＿＿＿＿＿＿＿＿＿＿＿＿＿＿＿＿＿＿" prompt="・商品の独創性や他社（類似商品）との差別化等、最もアピールしたい内容を具体的にご登録ください" sqref="V3:V33" xr:uid="{1E487A2B-77AC-48C5-B181-B44278F47012}">
      <formula1>150</formula1>
    </dataValidation>
    <dataValidation type="textLength" operator="lessThanOrEqual" allowBlank="1" showInputMessage="1" showErrorMessage="1" errorTitle="文字数が上限を超えています" error="150文字以内で入力してください" promptTitle="▼記入時の注意点　＿＿＿＿＿＿＿＿＿＿＿＿＿＿＿＿＿＿＿＿＿＿＿" prompt="・生産技術（製造方法）に関する特徴やポイント等を具体的にご登録ください" sqref="Z3:Z33" xr:uid="{570C6A23-0994-4C37-A59D-37F99C6E3587}">
      <formula1>150</formula1>
    </dataValidation>
    <dataValidation type="textLength" operator="lessThanOrEqual" allowBlank="1" showInputMessage="1" showErrorMessage="1" errorTitle="文字数が上限を超えています" error="150文字以内で入力してください" promptTitle="▼記入時の注意点　＿＿＿＿＿＿＿＿＿＿＿＿＿＿＿＿＿＿＿＿＿＿＿" prompt="・食味、食感、香気等に関する特徴やポイントを具体的にご登録ください" sqref="W3:W33" xr:uid="{13DB5796-0434-4084-998A-E8C1530F3523}">
      <formula1>150</formula1>
    </dataValidation>
    <dataValidation type="textLength" operator="lessThanOrEqual" allowBlank="1" showInputMessage="1" showErrorMessage="1" errorTitle="文字数が上限を超えています" error="150文字以内で入力してください" promptTitle="▼記入時の注意点　＿＿＿＿＿＿＿＿＿＿＿＿＿＿＿＿＿＿＿＿＿＿＿" prompt="・商品開発までのエピソードや、商品のコンセプト等を具体的にご登録ください" sqref="X3:X33" xr:uid="{99D0C780-7CFF-43E4-9428-2DA16A5D4524}">
      <formula1>150</formula1>
    </dataValidation>
    <dataValidation type="textLength" operator="lessThanOrEqual" allowBlank="1" showInputMessage="1" showErrorMessage="1" errorTitle="文字数が上限を超えています" error="150文字以内で入力してください" promptTitle="▼記入時の注意点　＿＿＿＿＿＿＿＿＿＿＿＿＿＿＿＿＿＿＿＿＿＿＿" prompt="・原料の産地、漁獲時期等に関する特徴やポイントを具体的にご登録ください" sqref="Y3:Y33" xr:uid="{A82EBF8B-C9A9-4157-BB7E-293869DF2024}">
      <formula1>150</formula1>
    </dataValidation>
    <dataValidation type="textLength" operator="lessThanOrEqual" allowBlank="1" showInputMessage="1" showErrorMessage="1" errorTitle="文字数が上限を超えています" error="150文字以内で入力してください" promptTitle="▼記入時の注意点　＿＿＿＿＿＿＿＿＿＿＿＿＿＿＿＿＿＿＿＿＿＿＿" prompt="・地域貢献、CSR、SDGsに配慮した特徴やポイント等を具体的にご登録ください" sqref="AB3:AB33" xr:uid="{D8F79534-AD79-4556-9C63-F99EC924BFFC}">
      <formula1>150</formula1>
    </dataValidation>
    <dataValidation type="textLength" operator="lessThanOrEqual" allowBlank="1" showInputMessage="1" showErrorMessage="1" errorTitle="文字数が上限を超えています" error="150文字以内で入力してください" promptTitle="▼記入時の注意点　＿＿＿＿＿＿＿＿＿＿＿＿＿＿＿＿＿＿＿＿＿＿＿" prompt="・商品包装に関する特徴やポイント等を具体的にご登録ください" sqref="AA3:AA33" xr:uid="{53FDED4E-18A0-4DDD-AB71-7BC031F4B608}">
      <formula1>150</formula1>
    </dataValidation>
    <dataValidation type="list" allowBlank="1" showInputMessage="1" showErrorMessage="1" promptTitle="▼記入時の注意点　＿＿＿＿＿＿＿＿＿＿＿＿＿＿＿＿＿＿＿＿＿＿＿" prompt="・該当する場合はドロップダウンリストから選択してください_x000a_・誤って選択した場合は削除（deleteボタンをクリック）してください" sqref="K3:K33" xr:uid="{BE42F940-CFEB-4987-A214-68D9DEEE51DA}">
      <formula1>"☑小売用（ギフト）　"</formula1>
    </dataValidation>
    <dataValidation type="list" allowBlank="1" showInputMessage="1" showErrorMessage="1" promptTitle="▼記入時の注意点　＿＿＿＿＿＿＿＿＿＿＿＿＿＿＿＿＿＿＿＿＿＿＿" prompt="・該当する場合はドロップダウンリストから選択してください_x000a_・誤って選択した場合は削除（deleteボタンをクリック）してください" sqref="L3:L33" xr:uid="{A5499AFB-236C-4991-B2B0-050783BFE354}">
      <formula1>"☑小売用（通販）　"</formula1>
    </dataValidation>
    <dataValidation type="list" allowBlank="1" showInputMessage="1" showErrorMessage="1" promptTitle="▼記入時の注意点　＿＿＿＿＿＿＿＿＿＿＿＿＿＿＿＿＿＿＿＿＿＿＿" prompt="・該当する場合はドロップダウンリストから選択してください_x000a_・誤って選択した場合は削除（deleteボタンをクリック）してください" sqref="M3:M33" xr:uid="{8969313D-5DA5-47DF-A3A1-2AFE246E91ED}">
      <formula1>"☑業務用"</formula1>
    </dataValidation>
    <dataValidation type="list" allowBlank="1" showInputMessage="1" showErrorMessage="1" promptTitle="▼記入時の注意点　＿＿＿＿＿＿＿＿＿＿＿＿＿＿＿＿＿＿＿＿＿＿＿" prompt="・該当する場合はドロップダウンリストから選択してください_x000a_・誤って選択した場合は削除（deleteボタンをクリック）してください" sqref="J3:J33" xr:uid="{FC2C6460-DC4B-4C11-9A25-31FCEB9107C4}">
      <formula1>"☑小売用（量販店）　"</formula1>
    </dataValidation>
    <dataValidation allowBlank="1" showInputMessage="1" showErrorMessage="1" promptTitle="▼記入時の注意点　＿＿＿＿＿＿＿＿＿＿＿＿＿＿＿＿＿＿＿＿＿＿＿" prompt="画像は枠内（セル内）に収めて貼付けをお願いします" sqref="E3:E33 D3 D5:D33" xr:uid="{04B01BD6-2F43-4CCE-B74C-DD5282517861}"/>
  </dataValidations>
  <pageMargins left="0.23622047244094491" right="0.23622047244094491" top="0.15748031496062992" bottom="0.15748031496062992" header="0.31496062992125984" footer="0.31496062992125984"/>
  <pageSetup paperSize="8" scale="16" fitToHeight="0" orientation="landscape" r:id="rId1"/>
  <headerFooter>
    <oddHeader>&amp;R&amp;P / &amp;N ページ</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参考｜一般採点表</vt:lpstr>
      <vt:lpstr>01｜出品者情報（出品者入力用）</vt:lpstr>
      <vt:lpstr>02｜商品情報（出品者入力用）</vt:lpstr>
      <vt:lpstr>'参考｜一般採点表'!Print_Area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ZENSUI027</dc:creator>
  <cp:lastModifiedBy>Masami Kikuchi</cp:lastModifiedBy>
  <cp:lastPrinted>2025-07-28T08:28:02Z</cp:lastPrinted>
  <dcterms:created xsi:type="dcterms:W3CDTF">2015-06-05T18:19:34Z</dcterms:created>
  <dcterms:modified xsi:type="dcterms:W3CDTF">2025-08-04T00:28:04Z</dcterms:modified>
</cp:coreProperties>
</file>